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ckflow Test Tracke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'Backflow Test Tracker'!$A$4:$R$204</definedName>
    <definedName name="_xlnm.Print_Titles" localSheetId="0">'Backflow Test Tracker'!$4:$4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2">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1F2937"/>
      <sz val="12"/>
    </font>
  </fonts>
  <fills count="5">
    <fill>
      <patternFill/>
    </fill>
    <fill>
      <patternFill patternType="gray125"/>
    </fill>
    <fill>
      <patternFill patternType="solid">
        <fgColor rgb="004F46E5"/>
      </patternFill>
    </fill>
    <fill>
      <patternFill patternType="solid">
        <fgColor rgb="00F3E8FF"/>
      </patternFill>
    </fill>
    <fill>
      <patternFill patternType="solid">
        <fgColor rgb="00FEF3C7"/>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3">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0" fontId="2" fillId="0" borderId="1" pivotButton="0" quotePrefix="0" xfId="0"/>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3" borderId="0" pivotButton="0" quotePrefix="0" xfId="0"/>
    <xf numFmtId="0" fontId="7" fillId="3"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166" fontId="8" fillId="0" borderId="0" pivotButton="0" quotePrefix="0" xfId="0"/>
    <xf numFmtId="0" fontId="2"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4" fillId="0" borderId="0" pivotButton="0" quotePrefix="0" xfId="0"/>
    <xf numFmtId="0" fontId="4" fillId="0" borderId="0" applyAlignment="1" pivotButton="0" quotePrefix="0" xfId="0">
      <alignment vertical="top" wrapText="1"/>
    </xf>
  </cellXfs>
  <cellStyles count="1">
    <cellStyle name="Normal" xfId="0" builtinId="0" hidden="0"/>
  </cellStyles>
  <dxfs count="6">
    <dxf>
      <font>
        <name val="Calibri"/>
        <b val="1"/>
        <color rgb="00166534"/>
        <sz val="10"/>
      </font>
      <fill>
        <patternFill patternType="solid">
          <fgColor rgb="00DCFCE7"/>
        </patternFill>
      </fill>
    </dxf>
    <dxf>
      <font>
        <name val="Calibri"/>
        <b val="1"/>
        <color rgb="0092400E"/>
        <sz val="10"/>
      </font>
      <fill>
        <patternFill patternType="solid">
          <fgColor rgb="00FEF3C7"/>
        </patternFill>
      </fill>
    </dxf>
    <dxf>
      <font>
        <name val="Calibri"/>
        <b val="1"/>
        <color rgb="00991B1B"/>
        <sz val="10"/>
      </font>
      <fill>
        <patternFill patternType="solid">
          <fgColor rgb="00FEE2E2"/>
        </patternFill>
      </fill>
    </dxf>
    <dxf>
      <font>
        <name val="Calibri"/>
        <b val="1"/>
        <color rgb="006B21A8"/>
        <sz val="10"/>
      </font>
      <fill>
        <patternFill patternType="solid">
          <fgColor rgb="00F3E8FF"/>
        </patternFill>
      </fill>
    </dxf>
    <dxf>
      <font>
        <name val="Calibri"/>
        <b val="1"/>
        <color rgb="001E40AF"/>
        <sz val="10"/>
      </font>
      <fill>
        <patternFill patternType="solid">
          <fgColor rgb="00DBEAFE"/>
        </patternFill>
      </fill>
    </dxf>
    <dxf>
      <font>
        <name val="Calibri"/>
        <b val="1"/>
        <color rgb="00374151"/>
        <sz val="10"/>
      </font>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backflow_test_certification_tracke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R204"/>
  <sheetViews>
    <sheetView showGridLines="0" workbookViewId="0">
      <pane ySplit="4" topLeftCell="A5" activePane="bottomLeft" state="frozen"/>
      <selection pane="bottomLeft" activeCell="A1" sqref="A1"/>
    </sheetView>
  </sheetViews>
  <sheetFormatPr baseColWidth="8" defaultRowHeight="15"/>
  <cols>
    <col width="12" customWidth="1" min="1" max="1"/>
    <col width="28" customWidth="1" min="2" max="2"/>
    <col width="22" customWidth="1" min="3" max="3"/>
    <col width="12" customWidth="1" min="4" max="4"/>
    <col width="18" customWidth="1" min="5" max="5"/>
    <col width="14" customWidth="1" min="6" max="6"/>
    <col width="14" customWidth="1" min="7" max="7"/>
    <col width="14" customWidth="1" min="8" max="8"/>
    <col width="26" customWidth="1" min="9" max="9"/>
    <col width="16" customWidth="1" min="10" max="10"/>
    <col width="18" customWidth="1" min="11" max="11"/>
    <col width="14" customWidth="1" min="12" max="12"/>
    <col width="26" customWidth="1" min="13" max="13"/>
    <col width="12" customWidth="1" min="14" max="14"/>
    <col width="14" customWidth="1" min="15" max="15"/>
    <col width="12" customWidth="1" min="16" max="16"/>
    <col width="12" customWidth="1" min="17" max="17"/>
    <col width="18" customWidth="1" min="18" max="18"/>
  </cols>
  <sheetData>
    <row r="1">
      <c r="A1" s="1" t="inlineStr">
        <is>
          <t>Backflow Testing &amp; Certification Tracker</t>
        </is>
      </c>
    </row>
    <row r="2" ht="44" customHeight="1">
      <c r="A2" s="2" t="inlineStr">
        <is>
          <t>Track annual (or custom-interval) tests per backflow assembly, tester certification expiry, and water-authority filing dates. Next Test Due = EDATE(Last Test, Interval). SAMPLE rows are examples. Need automatic Email, SMS and WhatsApp reminders? Try Remindax → https://www.remindax.com/  |  Schedule dates only — no pass/fail engineering claims; does not certify test results.</t>
        </is>
      </c>
    </row>
    <row r="4" ht="36" customHeight="1">
      <c r="A4" s="3" t="inlineStr">
        <is>
          <t>Sample Flag</t>
        </is>
      </c>
      <c r="B4" s="3" t="inlineStr">
        <is>
          <t>Site / Building (sample)</t>
        </is>
      </c>
      <c r="C4" s="3" t="inlineStr">
        <is>
          <t>Assembly ID / Serial (sample)</t>
        </is>
      </c>
      <c r="D4" s="3" t="inlineStr">
        <is>
          <t>Assembly Type</t>
        </is>
      </c>
      <c r="E4" s="3" t="inlineStr">
        <is>
          <t>Location</t>
        </is>
      </c>
      <c r="F4" s="3" t="inlineStr">
        <is>
          <t>Last Test Date</t>
        </is>
      </c>
      <c r="G4" s="3" t="inlineStr">
        <is>
          <t>Test Interval (months)</t>
        </is>
      </c>
      <c r="H4" s="3" t="inlineStr">
        <is>
          <t>Next Test Due</t>
        </is>
      </c>
      <c r="I4" s="3" t="inlineStr">
        <is>
          <t>Tester (sample)</t>
        </is>
      </c>
      <c r="J4" s="3" t="inlineStr">
        <is>
          <t>Tester Cert Expiry</t>
        </is>
      </c>
      <c r="K4" s="3" t="inlineStr">
        <is>
          <t>Water Authority Filing Due</t>
        </is>
      </c>
      <c r="L4" s="3" t="inlineStr">
        <is>
          <t>Reminder Status</t>
        </is>
      </c>
      <c r="M4" s="3" t="inlineStr">
        <is>
          <t>Owner</t>
        </is>
      </c>
      <c r="N4" s="3" t="inlineStr">
        <is>
          <t>Days to Test</t>
        </is>
      </c>
      <c r="O4" s="3" t="inlineStr">
        <is>
          <t>Days to Tester Cert</t>
        </is>
      </c>
      <c r="P4" s="3" t="inlineStr">
        <is>
          <t>Days to Filing</t>
        </is>
      </c>
      <c r="Q4" s="3" t="inlineStr">
        <is>
          <t>Soonest Days</t>
        </is>
      </c>
      <c r="R4" s="3" t="inlineStr">
        <is>
          <t>Status</t>
        </is>
      </c>
    </row>
    <row r="5">
      <c r="A5" s="4" t="inlineStr">
        <is>
          <t>SAMPLE</t>
        </is>
      </c>
      <c r="B5" s="5" t="inlineStr">
        <is>
          <t>Main Plant — Mechanical (sample)</t>
        </is>
      </c>
      <c r="C5" s="5" t="inlineStr">
        <is>
          <t>BF-1042-RP (sample)</t>
        </is>
      </c>
      <c r="D5" s="4" t="inlineStr">
        <is>
          <t>RP</t>
        </is>
      </c>
      <c r="E5" s="5" t="inlineStr">
        <is>
          <t>Domestic main (sample)</t>
        </is>
      </c>
      <c r="F5" s="6" t="n">
        <v>45960</v>
      </c>
      <c r="G5" s="4" t="n">
        <v>12</v>
      </c>
      <c r="H5" s="6">
        <f>IF(OR(F5="",G5=""),"",EDATE(F5,G5))</f>
        <v/>
      </c>
      <c r="I5" s="4" t="inlineStr">
        <is>
          <t>Jordan Blake — Cert (sample)</t>
        </is>
      </c>
      <c r="J5" s="6" t="n">
        <v>46500</v>
      </c>
      <c r="K5" s="6" t="n">
        <v>46330</v>
      </c>
      <c r="L5" s="4" t="inlineStr">
        <is>
          <t>Reminder Sent</t>
        </is>
      </c>
      <c r="M5" s="4" t="inlineStr">
        <is>
          <t>Facilities — L. Ortiz (sample)</t>
        </is>
      </c>
      <c r="N5" s="4">
        <f>IF(H5="","",H5-TODAY())</f>
        <v/>
      </c>
      <c r="O5" s="4">
        <f>IF(J5="","",J5-TODAY())</f>
        <v/>
      </c>
      <c r="P5" s="4">
        <f>IF(K5="","",K5-TODAY())</f>
        <v/>
      </c>
      <c r="Q5" s="4">
        <f>IF(AND(N5="",O5="",P5=""),"",MIN(IF(N5="",99999,N5),IF(O5="",99999,O5),IF(P5="",99999,P5)))</f>
        <v/>
      </c>
      <c r="R5" s="4">
        <f>IF(F5="","Missing Date",IF(L5="Complete","Complete",IF(AND(J5&lt;&gt;"",J5&lt;TODAY()),"Tester Cert Expired",IF(AND(Q5&lt;&gt;"",Q5&lt;0),"Overdue",IF(AND(Q5&lt;&gt;"",Q5&lt;=60),"Due Soon","OK")))))</f>
        <v/>
      </c>
    </row>
    <row r="6">
      <c r="A6" s="4" t="inlineStr">
        <is>
          <t>SAMPLE</t>
        </is>
      </c>
      <c r="B6" s="5" t="inlineStr">
        <is>
          <t>Clinic Building A (sample)</t>
        </is>
      </c>
      <c r="C6" s="5" t="inlineStr">
        <is>
          <t>BF-2201-DC (sample)</t>
        </is>
      </c>
      <c r="D6" s="4" t="inlineStr">
        <is>
          <t>DCVA</t>
        </is>
      </c>
      <c r="E6" s="5" t="inlineStr">
        <is>
          <t>Irrigation (sample)</t>
        </is>
      </c>
      <c r="F6" s="6" t="n">
        <v>45900</v>
      </c>
      <c r="G6" s="4" t="n">
        <v>12</v>
      </c>
      <c r="H6" s="6">
        <f>IF(OR(F6="",G6=""),"",EDATE(F6,G6))</f>
        <v/>
      </c>
      <c r="I6" s="4" t="inlineStr">
        <is>
          <t>Maya Chen — Cert (sample)</t>
        </is>
      </c>
      <c r="J6" s="6" t="n">
        <v>46285</v>
      </c>
      <c r="K6" s="6" t="n">
        <v>46400</v>
      </c>
      <c r="L6" s="4" t="inlineStr">
        <is>
          <t>Not Started</t>
        </is>
      </c>
      <c r="M6" s="4" t="inlineStr">
        <is>
          <t>Plumbing Lead — K. Lee (sample)</t>
        </is>
      </c>
      <c r="N6" s="4">
        <f>IF(H6="","",H6-TODAY())</f>
        <v/>
      </c>
      <c r="O6" s="4">
        <f>IF(J6="","",J6-TODAY())</f>
        <v/>
      </c>
      <c r="P6" s="4">
        <f>IF(K6="","",K6-TODAY())</f>
        <v/>
      </c>
      <c r="Q6" s="4">
        <f>IF(AND(N6="",O6="",P6=""),"",MIN(IF(N6="",99999,N6),IF(O6="",99999,O6),IF(P6="",99999,P6)))</f>
        <v/>
      </c>
      <c r="R6" s="4">
        <f>IF(F6="","Missing Date",IF(L6="Complete","Complete",IF(AND(J6&lt;&gt;"",J6&lt;TODAY()),"Tester Cert Expired",IF(AND(Q6&lt;&gt;"",Q6&lt;0),"Overdue",IF(AND(Q6&lt;&gt;"",Q6&lt;=60),"Due Soon","OK")))))</f>
        <v/>
      </c>
    </row>
    <row r="7">
      <c r="A7" s="4" t="inlineStr">
        <is>
          <t>SAMPLE</t>
        </is>
      </c>
      <c r="B7" s="5" t="inlineStr">
        <is>
          <t>Warehouse Irrigation (sample)</t>
        </is>
      </c>
      <c r="C7" s="5" t="inlineStr">
        <is>
          <t>BF-3310-PV (sample)</t>
        </is>
      </c>
      <c r="D7" s="4" t="inlineStr">
        <is>
          <t>PVB</t>
        </is>
      </c>
      <c r="E7" s="5" t="inlineStr">
        <is>
          <t>Hose bibb zone (sample)</t>
        </is>
      </c>
      <c r="F7" s="6" t="n">
        <v>45900</v>
      </c>
      <c r="G7" s="4" t="n">
        <v>12</v>
      </c>
      <c r="H7" s="6">
        <f>IF(OR(F7="",G7=""),"",EDATE(F7,G7))</f>
        <v/>
      </c>
      <c r="I7" s="4" t="inlineStr">
        <is>
          <t>Sam Rivera — Cert (sample)</t>
        </is>
      </c>
      <c r="J7" s="6" t="n">
        <v>46480</v>
      </c>
      <c r="K7" s="6" t="n">
        <v>46295</v>
      </c>
      <c r="L7" s="4" t="inlineStr">
        <is>
          <t>Not Started</t>
        </is>
      </c>
      <c r="M7" s="4" t="inlineStr">
        <is>
          <t>EHS — M. Diaz (sample)</t>
        </is>
      </c>
      <c r="N7" s="4">
        <f>IF(H7="","",H7-TODAY())</f>
        <v/>
      </c>
      <c r="O7" s="4">
        <f>IF(J7="","",J7-TODAY())</f>
        <v/>
      </c>
      <c r="P7" s="4">
        <f>IF(K7="","",K7-TODAY())</f>
        <v/>
      </c>
      <c r="Q7" s="4">
        <f>IF(AND(N7="",O7="",P7=""),"",MIN(IF(N7="",99999,N7),IF(O7="",99999,O7),IF(P7="",99999,P7)))</f>
        <v/>
      </c>
      <c r="R7" s="4">
        <f>IF(F7="","Missing Date",IF(L7="Complete","Complete",IF(AND(J7&lt;&gt;"",J7&lt;TODAY()),"Tester Cert Expired",IF(AND(Q7&lt;&gt;"",Q7&lt;0),"Overdue",IF(AND(Q7&lt;&gt;"",Q7&lt;=60),"Due Soon","OK")))))</f>
        <v/>
      </c>
    </row>
    <row r="8">
      <c r="A8" s="4" t="inlineStr">
        <is>
          <t>SAMPLE</t>
        </is>
      </c>
      <c r="B8" s="5" t="inlineStr">
        <is>
          <t>Office Tower Basement (sample)</t>
        </is>
      </c>
      <c r="C8" s="5" t="inlineStr">
        <is>
          <t>BF-0904-SV (sample)</t>
        </is>
      </c>
      <c r="D8" s="4" t="inlineStr">
        <is>
          <t>SVB</t>
        </is>
      </c>
      <c r="E8" s="5" t="inlineStr">
        <is>
          <t>Boiler room (sample)</t>
        </is>
      </c>
      <c r="F8" s="6" t="n">
        <v>46100</v>
      </c>
      <c r="G8" s="4" t="n">
        <v>12</v>
      </c>
      <c r="H8" s="6">
        <f>IF(OR(F8="",G8=""),"",EDATE(F8,G8))</f>
        <v/>
      </c>
      <c r="I8" s="4" t="inlineStr">
        <is>
          <t>External Lab North (sample)</t>
        </is>
      </c>
      <c r="J8" s="6" t="n">
        <v>46600</v>
      </c>
      <c r="K8" s="6" t="n">
        <v>46550</v>
      </c>
      <c r="L8" s="4" t="inlineStr">
        <is>
          <t>Complete</t>
        </is>
      </c>
      <c r="M8" s="4" t="inlineStr">
        <is>
          <t>Property Mgmt (sample)</t>
        </is>
      </c>
      <c r="N8" s="4">
        <f>IF(H8="","",H8-TODAY())</f>
        <v/>
      </c>
      <c r="O8" s="4">
        <f>IF(J8="","",J8-TODAY())</f>
        <v/>
      </c>
      <c r="P8" s="4">
        <f>IF(K8="","",K8-TODAY())</f>
        <v/>
      </c>
      <c r="Q8" s="4">
        <f>IF(AND(N8="",O8="",P8=""),"",MIN(IF(N8="",99999,N8),IF(O8="",99999,O8),IF(P8="",99999,P8)))</f>
        <v/>
      </c>
      <c r="R8" s="4">
        <f>IF(F8="","Missing Date",IF(L8="Complete","Complete",IF(AND(J8&lt;&gt;"",J8&lt;TODAY()),"Tester Cert Expired",IF(AND(Q8&lt;&gt;"",Q8&lt;0),"Overdue",IF(AND(Q8&lt;&gt;"",Q8&lt;=60),"Due Soon","OK")))))</f>
        <v/>
      </c>
    </row>
    <row r="9">
      <c r="A9" s="4" t="inlineStr">
        <is>
          <t>SAMPLE</t>
        </is>
      </c>
      <c r="B9" s="5" t="inlineStr">
        <is>
          <t>Campus Central Utility (sample)</t>
        </is>
      </c>
      <c r="C9" s="5" t="inlineStr">
        <is>
          <t>BF-4412-RP (sample)</t>
        </is>
      </c>
      <c r="D9" s="4" t="inlineStr">
        <is>
          <t>RP</t>
        </is>
      </c>
      <c r="E9" s="5" t="inlineStr">
        <is>
          <t>Fire line (sample)</t>
        </is>
      </c>
      <c r="F9" s="6" t="n">
        <v>46200</v>
      </c>
      <c r="G9" s="4" t="n">
        <v>12</v>
      </c>
      <c r="H9" s="6">
        <f>IF(OR(F9="",G9=""),"",EDATE(F9,G9))</f>
        <v/>
      </c>
      <c r="I9" s="4" t="inlineStr">
        <is>
          <t>Jordan Blake — Cert (sample)</t>
        </is>
      </c>
      <c r="J9" s="6" t="n">
        <v>46350</v>
      </c>
      <c r="K9" s="6" t="n">
        <v>46580</v>
      </c>
      <c r="L9" s="4" t="inlineStr">
        <is>
          <t>Scheduled</t>
        </is>
      </c>
      <c r="M9" s="4" t="inlineStr">
        <is>
          <t>Facilities — L. Ortiz (sample)</t>
        </is>
      </c>
      <c r="N9" s="4">
        <f>IF(H9="","",H9-TODAY())</f>
        <v/>
      </c>
      <c r="O9" s="4">
        <f>IF(J9="","",J9-TODAY())</f>
        <v/>
      </c>
      <c r="P9" s="4">
        <f>IF(K9="","",K9-TODAY())</f>
        <v/>
      </c>
      <c r="Q9" s="4">
        <f>IF(AND(N9="",O9="",P9=""),"",MIN(IF(N9="",99999,N9),IF(O9="",99999,O9),IF(P9="",99999,P9)))</f>
        <v/>
      </c>
      <c r="R9" s="4">
        <f>IF(F9="","Missing Date",IF(L9="Complete","Complete",IF(AND(J9&lt;&gt;"",J9&lt;TODAY()),"Tester Cert Expired",IF(AND(Q9&lt;&gt;"",Q9&lt;0),"Overdue",IF(AND(Q9&lt;&gt;"",Q9&lt;=60),"Due Soon","OK")))))</f>
        <v/>
      </c>
    </row>
    <row r="10">
      <c r="A10" s="4" t="inlineStr">
        <is>
          <t>SAMPLE</t>
        </is>
      </c>
      <c r="B10" s="5" t="inlineStr">
        <is>
          <t>Main Plant — Mechanical (sample)</t>
        </is>
      </c>
      <c r="C10" s="5" t="inlineStr">
        <is>
          <t>BF-1188-OT (sample)</t>
        </is>
      </c>
      <c r="D10" s="4" t="inlineStr">
        <is>
          <t>Other</t>
        </is>
      </c>
      <c r="E10" s="5" t="inlineStr">
        <is>
          <t>Lab sink (sample)</t>
        </is>
      </c>
      <c r="F10" s="4" t="n"/>
      <c r="G10" s="4" t="n">
        <v>12</v>
      </c>
      <c r="H10" s="6">
        <f>IF(OR(F10="",G10=""),"",EDATE(F10,G10))</f>
        <v/>
      </c>
      <c r="I10" s="4" t="inlineStr">
        <is>
          <t>Maya Chen — Cert (sample)</t>
        </is>
      </c>
      <c r="J10" s="6" t="n">
        <v>46390</v>
      </c>
      <c r="K10" s="6" t="n">
        <v>46420</v>
      </c>
      <c r="L10" s="4" t="inlineStr">
        <is>
          <t>Reminder Sent</t>
        </is>
      </c>
      <c r="M10" s="4" t="inlineStr">
        <is>
          <t>Plumbing Lead — K. Lee (sample)</t>
        </is>
      </c>
      <c r="N10" s="4">
        <f>IF(H10="","",H10-TODAY())</f>
        <v/>
      </c>
      <c r="O10" s="4">
        <f>IF(J10="","",J10-TODAY())</f>
        <v/>
      </c>
      <c r="P10" s="4">
        <f>IF(K10="","",K10-TODAY())</f>
        <v/>
      </c>
      <c r="Q10" s="4">
        <f>IF(AND(N10="",O10="",P10=""),"",MIN(IF(N10="",99999,N10),IF(O10="",99999,O10),IF(P10="",99999,P10)))</f>
        <v/>
      </c>
      <c r="R10" s="4">
        <f>IF(F10="","Missing Date",IF(L10="Complete","Complete",IF(AND(J10&lt;&gt;"",J10&lt;TODAY()),"Tester Cert Expired",IF(AND(Q10&lt;&gt;"",Q10&lt;0),"Overdue",IF(AND(Q10&lt;&gt;"",Q10&lt;=60),"Due Soon","OK")))))</f>
        <v/>
      </c>
    </row>
    <row r="11">
      <c r="A11" s="4" t="inlineStr">
        <is>
          <t>SAMPLE</t>
        </is>
      </c>
      <c r="B11" s="5" t="inlineStr">
        <is>
          <t>Clinic Building A (sample)</t>
        </is>
      </c>
      <c r="C11" s="5" t="inlineStr">
        <is>
          <t>BF-5501-DC (sample)</t>
        </is>
      </c>
      <c r="D11" s="4" t="inlineStr">
        <is>
          <t>DCVA</t>
        </is>
      </c>
      <c r="E11" s="5" t="inlineStr">
        <is>
          <t>Cooling tower (sample)</t>
        </is>
      </c>
      <c r="F11" s="6" t="n">
        <v>46240</v>
      </c>
      <c r="G11" s="4" t="n">
        <v>6</v>
      </c>
      <c r="H11" s="6">
        <f>IF(OR(F11="",G11=""),"",EDATE(F11,G11))</f>
        <v/>
      </c>
      <c r="I11" s="4" t="inlineStr">
        <is>
          <t>Sam Rivera — Cert (sample)</t>
        </is>
      </c>
      <c r="J11" s="6" t="n">
        <v>46520</v>
      </c>
      <c r="K11" s="6" t="n">
        <v>46460</v>
      </c>
      <c r="L11" s="4" t="inlineStr">
        <is>
          <t>Not Started</t>
        </is>
      </c>
      <c r="M11" s="4" t="inlineStr">
        <is>
          <t>EHS — M. Diaz (sample)</t>
        </is>
      </c>
      <c r="N11" s="4">
        <f>IF(H11="","",H11-TODAY())</f>
        <v/>
      </c>
      <c r="O11" s="4">
        <f>IF(J11="","",J11-TODAY())</f>
        <v/>
      </c>
      <c r="P11" s="4">
        <f>IF(K11="","",K11-TODAY())</f>
        <v/>
      </c>
      <c r="Q11" s="4">
        <f>IF(AND(N11="",O11="",P11=""),"",MIN(IF(N11="",99999,N11),IF(O11="",99999,O11),IF(P11="",99999,P11)))</f>
        <v/>
      </c>
      <c r="R11" s="4">
        <f>IF(F11="","Missing Date",IF(L11="Complete","Complete",IF(AND(J11&lt;&gt;"",J11&lt;TODAY()),"Tester Cert Expired",IF(AND(Q11&lt;&gt;"",Q11&lt;0),"Overdue",IF(AND(Q11&lt;&gt;"",Q11&lt;=60),"Due Soon","OK")))))</f>
        <v/>
      </c>
    </row>
    <row r="12">
      <c r="A12" s="4" t="inlineStr">
        <is>
          <t>SAMPLE</t>
        </is>
      </c>
      <c r="B12" s="5" t="inlineStr">
        <is>
          <t>Warehouse Irrigation (sample)</t>
        </is>
      </c>
      <c r="C12" s="5" t="inlineStr">
        <is>
          <t>BF-6602-RP (sample)</t>
        </is>
      </c>
      <c r="D12" s="4" t="inlineStr">
        <is>
          <t>RP</t>
        </is>
      </c>
      <c r="E12" s="5" t="inlineStr">
        <is>
          <t>Domestic branch (sample)</t>
        </is>
      </c>
      <c r="F12" s="6" t="n">
        <v>45970</v>
      </c>
      <c r="G12" s="4" t="n">
        <v>12</v>
      </c>
      <c r="H12" s="6">
        <f>IF(OR(F12="",G12=""),"",EDATE(F12,G12))</f>
        <v/>
      </c>
      <c r="I12" s="4" t="inlineStr">
        <is>
          <t>Jordan Blake — Cert (sample)</t>
        </is>
      </c>
      <c r="J12" s="6" t="n">
        <v>46700</v>
      </c>
      <c r="K12" s="6" t="n">
        <v>46345</v>
      </c>
      <c r="L12" s="4" t="inlineStr">
        <is>
          <t>Not Started</t>
        </is>
      </c>
      <c r="M12" s="4" t="inlineStr">
        <is>
          <t>Facilities — L. Ortiz (sample)</t>
        </is>
      </c>
      <c r="N12" s="4">
        <f>IF(H12="","",H12-TODAY())</f>
        <v/>
      </c>
      <c r="O12" s="4">
        <f>IF(J12="","",J12-TODAY())</f>
        <v/>
      </c>
      <c r="P12" s="4">
        <f>IF(K12="","",K12-TODAY())</f>
        <v/>
      </c>
      <c r="Q12" s="4">
        <f>IF(AND(N12="",O12="",P12=""),"",MIN(IF(N12="",99999,N12),IF(O12="",99999,O12),IF(P12="",99999,P12)))</f>
        <v/>
      </c>
      <c r="R12" s="4">
        <f>IF(F12="","Missing Date",IF(L12="Complete","Complete",IF(AND(J12&lt;&gt;"",J12&lt;TODAY()),"Tester Cert Expired",IF(AND(Q12&lt;&gt;"",Q12&lt;0),"Overdue",IF(AND(Q12&lt;&gt;"",Q12&lt;=60),"Due Soon","OK")))))</f>
        <v/>
      </c>
    </row>
    <row r="13">
      <c r="A13" s="7" t="n"/>
      <c r="B13" s="7" t="n"/>
      <c r="C13" s="7" t="n"/>
      <c r="D13" s="7" t="n"/>
      <c r="E13" s="7" t="n"/>
      <c r="F13" s="7" t="n"/>
      <c r="G13" s="7" t="n"/>
      <c r="H13" s="6">
        <f>IF(OR(F13="",G13=""),"",EDATE(F13,G13))</f>
        <v/>
      </c>
      <c r="I13" s="4" t="n"/>
      <c r="J13" s="4" t="n"/>
      <c r="K13" s="4" t="n"/>
      <c r="L13" s="4" t="n"/>
      <c r="M13" s="4" t="n"/>
      <c r="N13" s="4">
        <f>IF(H13="","",H13-TODAY())</f>
        <v/>
      </c>
      <c r="O13" s="4">
        <f>IF(J13="","",J13-TODAY())</f>
        <v/>
      </c>
      <c r="P13" s="4">
        <f>IF(K13="","",K13-TODAY())</f>
        <v/>
      </c>
      <c r="Q13" s="4">
        <f>IF(AND(N13="",O13="",P13=""),"",MIN(IF(N13="",99999,N13),IF(O13="",99999,O13),IF(P13="",99999,P13)))</f>
        <v/>
      </c>
      <c r="R13" s="4">
        <f>IF(F13="","Missing Date",IF(L13="Complete","Complete",IF(AND(J13&lt;&gt;"",J13&lt;TODAY()),"Tester Cert Expired",IF(AND(Q13&lt;&gt;"",Q13&lt;0),"Overdue",IF(AND(Q13&lt;&gt;"",Q13&lt;=60),"Due Soon","OK")))))</f>
        <v/>
      </c>
    </row>
    <row r="14">
      <c r="A14" s="7" t="n"/>
      <c r="B14" s="7" t="n"/>
      <c r="C14" s="7" t="n"/>
      <c r="D14" s="7" t="n"/>
      <c r="E14" s="7" t="n"/>
      <c r="F14" s="7" t="n"/>
      <c r="G14" s="7" t="n"/>
      <c r="H14" s="6">
        <f>IF(OR(F14="",G14=""),"",EDATE(F14,G14))</f>
        <v/>
      </c>
      <c r="I14" s="4" t="n"/>
      <c r="J14" s="4" t="n"/>
      <c r="K14" s="4" t="n"/>
      <c r="L14" s="4" t="n"/>
      <c r="M14" s="4" t="n"/>
      <c r="N14" s="4">
        <f>IF(H14="","",H14-TODAY())</f>
        <v/>
      </c>
      <c r="O14" s="4">
        <f>IF(J14="","",J14-TODAY())</f>
        <v/>
      </c>
      <c r="P14" s="4">
        <f>IF(K14="","",K14-TODAY())</f>
        <v/>
      </c>
      <c r="Q14" s="4">
        <f>IF(AND(N14="",O14="",P14=""),"",MIN(IF(N14="",99999,N14),IF(O14="",99999,O14),IF(P14="",99999,P14)))</f>
        <v/>
      </c>
      <c r="R14" s="4">
        <f>IF(F14="","Missing Date",IF(L14="Complete","Complete",IF(AND(J14&lt;&gt;"",J14&lt;TODAY()),"Tester Cert Expired",IF(AND(Q14&lt;&gt;"",Q14&lt;0),"Overdue",IF(AND(Q14&lt;&gt;"",Q14&lt;=60),"Due Soon","OK")))))</f>
        <v/>
      </c>
    </row>
    <row r="15">
      <c r="A15" s="7" t="n"/>
      <c r="B15" s="7" t="n"/>
      <c r="C15" s="7" t="n"/>
      <c r="D15" s="7" t="n"/>
      <c r="E15" s="7" t="n"/>
      <c r="F15" s="7" t="n"/>
      <c r="G15" s="7" t="n"/>
      <c r="H15" s="6">
        <f>IF(OR(F15="",G15=""),"",EDATE(F15,G15))</f>
        <v/>
      </c>
      <c r="I15" s="4" t="n"/>
      <c r="J15" s="4" t="n"/>
      <c r="K15" s="4" t="n"/>
      <c r="L15" s="4" t="n"/>
      <c r="M15" s="4" t="n"/>
      <c r="N15" s="4">
        <f>IF(H15="","",H15-TODAY())</f>
        <v/>
      </c>
      <c r="O15" s="4">
        <f>IF(J15="","",J15-TODAY())</f>
        <v/>
      </c>
      <c r="P15" s="4">
        <f>IF(K15="","",K15-TODAY())</f>
        <v/>
      </c>
      <c r="Q15" s="4">
        <f>IF(AND(N15="",O15="",P15=""),"",MIN(IF(N15="",99999,N15),IF(O15="",99999,O15),IF(P15="",99999,P15)))</f>
        <v/>
      </c>
      <c r="R15" s="4">
        <f>IF(F15="","Missing Date",IF(L15="Complete","Complete",IF(AND(J15&lt;&gt;"",J15&lt;TODAY()),"Tester Cert Expired",IF(AND(Q15&lt;&gt;"",Q15&lt;0),"Overdue",IF(AND(Q15&lt;&gt;"",Q15&lt;=60),"Due Soon","OK")))))</f>
        <v/>
      </c>
    </row>
    <row r="16">
      <c r="A16" s="7" t="n"/>
      <c r="B16" s="7" t="n"/>
      <c r="C16" s="7" t="n"/>
      <c r="D16" s="7" t="n"/>
      <c r="E16" s="7" t="n"/>
      <c r="F16" s="7" t="n"/>
      <c r="G16" s="7" t="n"/>
      <c r="H16" s="6">
        <f>IF(OR(F16="",G16=""),"",EDATE(F16,G16))</f>
        <v/>
      </c>
      <c r="I16" s="4" t="n"/>
      <c r="J16" s="4" t="n"/>
      <c r="K16" s="4" t="n"/>
      <c r="L16" s="4" t="n"/>
      <c r="M16" s="4" t="n"/>
      <c r="N16" s="4">
        <f>IF(H16="","",H16-TODAY())</f>
        <v/>
      </c>
      <c r="O16" s="4">
        <f>IF(J16="","",J16-TODAY())</f>
        <v/>
      </c>
      <c r="P16" s="4">
        <f>IF(K16="","",K16-TODAY())</f>
        <v/>
      </c>
      <c r="Q16" s="4">
        <f>IF(AND(N16="",O16="",P16=""),"",MIN(IF(N16="",99999,N16),IF(O16="",99999,O16),IF(P16="",99999,P16)))</f>
        <v/>
      </c>
      <c r="R16" s="4">
        <f>IF(F16="","Missing Date",IF(L16="Complete","Complete",IF(AND(J16&lt;&gt;"",J16&lt;TODAY()),"Tester Cert Expired",IF(AND(Q16&lt;&gt;"",Q16&lt;0),"Overdue",IF(AND(Q16&lt;&gt;"",Q16&lt;=60),"Due Soon","OK")))))</f>
        <v/>
      </c>
    </row>
    <row r="17">
      <c r="A17" s="7" t="n"/>
      <c r="B17" s="7" t="n"/>
      <c r="C17" s="7" t="n"/>
      <c r="D17" s="7" t="n"/>
      <c r="E17" s="7" t="n"/>
      <c r="F17" s="7" t="n"/>
      <c r="G17" s="7" t="n"/>
      <c r="H17" s="6">
        <f>IF(OR(F17="",G17=""),"",EDATE(F17,G17))</f>
        <v/>
      </c>
      <c r="I17" s="4" t="n"/>
      <c r="J17" s="4" t="n"/>
      <c r="K17" s="4" t="n"/>
      <c r="L17" s="4" t="n"/>
      <c r="M17" s="4" t="n"/>
      <c r="N17" s="4">
        <f>IF(H17="","",H17-TODAY())</f>
        <v/>
      </c>
      <c r="O17" s="4">
        <f>IF(J17="","",J17-TODAY())</f>
        <v/>
      </c>
      <c r="P17" s="4">
        <f>IF(K17="","",K17-TODAY())</f>
        <v/>
      </c>
      <c r="Q17" s="4">
        <f>IF(AND(N17="",O17="",P17=""),"",MIN(IF(N17="",99999,N17),IF(O17="",99999,O17),IF(P17="",99999,P17)))</f>
        <v/>
      </c>
      <c r="R17" s="4">
        <f>IF(F17="","Missing Date",IF(L17="Complete","Complete",IF(AND(J17&lt;&gt;"",J17&lt;TODAY()),"Tester Cert Expired",IF(AND(Q17&lt;&gt;"",Q17&lt;0),"Overdue",IF(AND(Q17&lt;&gt;"",Q17&lt;=60),"Due Soon","OK")))))</f>
        <v/>
      </c>
    </row>
    <row r="18">
      <c r="A18" s="7" t="n"/>
      <c r="B18" s="7" t="n"/>
      <c r="C18" s="7" t="n"/>
      <c r="D18" s="7" t="n"/>
      <c r="E18" s="7" t="n"/>
      <c r="F18" s="7" t="n"/>
      <c r="G18" s="7" t="n"/>
      <c r="H18" s="6">
        <f>IF(OR(F18="",G18=""),"",EDATE(F18,G18))</f>
        <v/>
      </c>
      <c r="I18" s="4" t="n"/>
      <c r="J18" s="4" t="n"/>
      <c r="K18" s="4" t="n"/>
      <c r="L18" s="4" t="n"/>
      <c r="M18" s="4" t="n"/>
      <c r="N18" s="4">
        <f>IF(H18="","",H18-TODAY())</f>
        <v/>
      </c>
      <c r="O18" s="4">
        <f>IF(J18="","",J18-TODAY())</f>
        <v/>
      </c>
      <c r="P18" s="4">
        <f>IF(K18="","",K18-TODAY())</f>
        <v/>
      </c>
      <c r="Q18" s="4">
        <f>IF(AND(N18="",O18="",P18=""),"",MIN(IF(N18="",99999,N18),IF(O18="",99999,O18),IF(P18="",99999,P18)))</f>
        <v/>
      </c>
      <c r="R18" s="4">
        <f>IF(F18="","Missing Date",IF(L18="Complete","Complete",IF(AND(J18&lt;&gt;"",J18&lt;TODAY()),"Tester Cert Expired",IF(AND(Q18&lt;&gt;"",Q18&lt;0),"Overdue",IF(AND(Q18&lt;&gt;"",Q18&lt;=60),"Due Soon","OK")))))</f>
        <v/>
      </c>
    </row>
    <row r="19">
      <c r="A19" s="7" t="n"/>
      <c r="B19" s="7" t="n"/>
      <c r="C19" s="7" t="n"/>
      <c r="D19" s="7" t="n"/>
      <c r="E19" s="7" t="n"/>
      <c r="F19" s="7" t="n"/>
      <c r="G19" s="7" t="n"/>
      <c r="H19" s="6">
        <f>IF(OR(F19="",G19=""),"",EDATE(F19,G19))</f>
        <v/>
      </c>
      <c r="I19" s="4" t="n"/>
      <c r="J19" s="4" t="n"/>
      <c r="K19" s="4" t="n"/>
      <c r="L19" s="4" t="n"/>
      <c r="M19" s="4" t="n"/>
      <c r="N19" s="4">
        <f>IF(H19="","",H19-TODAY())</f>
        <v/>
      </c>
      <c r="O19" s="4">
        <f>IF(J19="","",J19-TODAY())</f>
        <v/>
      </c>
      <c r="P19" s="4">
        <f>IF(K19="","",K19-TODAY())</f>
        <v/>
      </c>
      <c r="Q19" s="4">
        <f>IF(AND(N19="",O19="",P19=""),"",MIN(IF(N19="",99999,N19),IF(O19="",99999,O19),IF(P19="",99999,P19)))</f>
        <v/>
      </c>
      <c r="R19" s="4">
        <f>IF(F19="","Missing Date",IF(L19="Complete","Complete",IF(AND(J19&lt;&gt;"",J19&lt;TODAY()),"Tester Cert Expired",IF(AND(Q19&lt;&gt;"",Q19&lt;0),"Overdue",IF(AND(Q19&lt;&gt;"",Q19&lt;=60),"Due Soon","OK")))))</f>
        <v/>
      </c>
    </row>
    <row r="20">
      <c r="A20" s="7" t="n"/>
      <c r="B20" s="7" t="n"/>
      <c r="C20" s="7" t="n"/>
      <c r="D20" s="7" t="n"/>
      <c r="E20" s="7" t="n"/>
      <c r="F20" s="7" t="n"/>
      <c r="G20" s="7" t="n"/>
      <c r="H20" s="6">
        <f>IF(OR(F20="",G20=""),"",EDATE(F20,G20))</f>
        <v/>
      </c>
      <c r="I20" s="4" t="n"/>
      <c r="J20" s="4" t="n"/>
      <c r="K20" s="4" t="n"/>
      <c r="L20" s="4" t="n"/>
      <c r="M20" s="4" t="n"/>
      <c r="N20" s="4">
        <f>IF(H20="","",H20-TODAY())</f>
        <v/>
      </c>
      <c r="O20" s="4">
        <f>IF(J20="","",J20-TODAY())</f>
        <v/>
      </c>
      <c r="P20" s="4">
        <f>IF(K20="","",K20-TODAY())</f>
        <v/>
      </c>
      <c r="Q20" s="4">
        <f>IF(AND(N20="",O20="",P20=""),"",MIN(IF(N20="",99999,N20),IF(O20="",99999,O20),IF(P20="",99999,P20)))</f>
        <v/>
      </c>
      <c r="R20" s="4">
        <f>IF(F20="","Missing Date",IF(L20="Complete","Complete",IF(AND(J20&lt;&gt;"",J20&lt;TODAY()),"Tester Cert Expired",IF(AND(Q20&lt;&gt;"",Q20&lt;0),"Overdue",IF(AND(Q20&lt;&gt;"",Q20&lt;=60),"Due Soon","OK")))))</f>
        <v/>
      </c>
    </row>
    <row r="21">
      <c r="A21" s="7" t="n"/>
      <c r="B21" s="7" t="n"/>
      <c r="C21" s="7" t="n"/>
      <c r="D21" s="7" t="n"/>
      <c r="E21" s="7" t="n"/>
      <c r="F21" s="7" t="n"/>
      <c r="G21" s="7" t="n"/>
      <c r="H21" s="6">
        <f>IF(OR(F21="",G21=""),"",EDATE(F21,G21))</f>
        <v/>
      </c>
      <c r="I21" s="4" t="n"/>
      <c r="J21" s="4" t="n"/>
      <c r="K21" s="4" t="n"/>
      <c r="L21" s="4" t="n"/>
      <c r="M21" s="4" t="n"/>
      <c r="N21" s="4">
        <f>IF(H21="","",H21-TODAY())</f>
        <v/>
      </c>
      <c r="O21" s="4">
        <f>IF(J21="","",J21-TODAY())</f>
        <v/>
      </c>
      <c r="P21" s="4">
        <f>IF(K21="","",K21-TODAY())</f>
        <v/>
      </c>
      <c r="Q21" s="4">
        <f>IF(AND(N21="",O21="",P21=""),"",MIN(IF(N21="",99999,N21),IF(O21="",99999,O21),IF(P21="",99999,P21)))</f>
        <v/>
      </c>
      <c r="R21" s="4">
        <f>IF(F21="","Missing Date",IF(L21="Complete","Complete",IF(AND(J21&lt;&gt;"",J21&lt;TODAY()),"Tester Cert Expired",IF(AND(Q21&lt;&gt;"",Q21&lt;0),"Overdue",IF(AND(Q21&lt;&gt;"",Q21&lt;=60),"Due Soon","OK")))))</f>
        <v/>
      </c>
    </row>
    <row r="22">
      <c r="A22" s="7" t="n"/>
      <c r="B22" s="7" t="n"/>
      <c r="C22" s="7" t="n"/>
      <c r="D22" s="7" t="n"/>
      <c r="E22" s="7" t="n"/>
      <c r="F22" s="7" t="n"/>
      <c r="G22" s="7" t="n"/>
      <c r="H22" s="6">
        <f>IF(OR(F22="",G22=""),"",EDATE(F22,G22))</f>
        <v/>
      </c>
      <c r="I22" s="4" t="n"/>
      <c r="J22" s="4" t="n"/>
      <c r="K22" s="4" t="n"/>
      <c r="L22" s="4" t="n"/>
      <c r="M22" s="4" t="n"/>
      <c r="N22" s="4">
        <f>IF(H22="","",H22-TODAY())</f>
        <v/>
      </c>
      <c r="O22" s="4">
        <f>IF(J22="","",J22-TODAY())</f>
        <v/>
      </c>
      <c r="P22" s="4">
        <f>IF(K22="","",K22-TODAY())</f>
        <v/>
      </c>
      <c r="Q22" s="4">
        <f>IF(AND(N22="",O22="",P22=""),"",MIN(IF(N22="",99999,N22),IF(O22="",99999,O22),IF(P22="",99999,P22)))</f>
        <v/>
      </c>
      <c r="R22" s="4">
        <f>IF(F22="","Missing Date",IF(L22="Complete","Complete",IF(AND(J22&lt;&gt;"",J22&lt;TODAY()),"Tester Cert Expired",IF(AND(Q22&lt;&gt;"",Q22&lt;0),"Overdue",IF(AND(Q22&lt;&gt;"",Q22&lt;=60),"Due Soon","OK")))))</f>
        <v/>
      </c>
    </row>
    <row r="23">
      <c r="A23" s="7" t="n"/>
      <c r="B23" s="7" t="n"/>
      <c r="C23" s="7" t="n"/>
      <c r="D23" s="7" t="n"/>
      <c r="E23" s="7" t="n"/>
      <c r="F23" s="7" t="n"/>
      <c r="G23" s="7" t="n"/>
      <c r="H23" s="6">
        <f>IF(OR(F23="",G23=""),"",EDATE(F23,G23))</f>
        <v/>
      </c>
      <c r="I23" s="4" t="n"/>
      <c r="J23" s="4" t="n"/>
      <c r="K23" s="4" t="n"/>
      <c r="L23" s="4" t="n"/>
      <c r="M23" s="4" t="n"/>
      <c r="N23" s="4">
        <f>IF(H23="","",H23-TODAY())</f>
        <v/>
      </c>
      <c r="O23" s="4">
        <f>IF(J23="","",J23-TODAY())</f>
        <v/>
      </c>
      <c r="P23" s="4">
        <f>IF(K23="","",K23-TODAY())</f>
        <v/>
      </c>
      <c r="Q23" s="4">
        <f>IF(AND(N23="",O23="",P23=""),"",MIN(IF(N23="",99999,N23),IF(O23="",99999,O23),IF(P23="",99999,P23)))</f>
        <v/>
      </c>
      <c r="R23" s="4">
        <f>IF(F23="","Missing Date",IF(L23="Complete","Complete",IF(AND(J23&lt;&gt;"",J23&lt;TODAY()),"Tester Cert Expired",IF(AND(Q23&lt;&gt;"",Q23&lt;0),"Overdue",IF(AND(Q23&lt;&gt;"",Q23&lt;=60),"Due Soon","OK")))))</f>
        <v/>
      </c>
    </row>
    <row r="24">
      <c r="A24" s="7" t="n"/>
      <c r="B24" s="7" t="n"/>
      <c r="C24" s="7" t="n"/>
      <c r="D24" s="7" t="n"/>
      <c r="E24" s="7" t="n"/>
      <c r="F24" s="7" t="n"/>
      <c r="G24" s="7" t="n"/>
      <c r="H24" s="6">
        <f>IF(OR(F24="",G24=""),"",EDATE(F24,G24))</f>
        <v/>
      </c>
      <c r="I24" s="4" t="n"/>
      <c r="J24" s="4" t="n"/>
      <c r="K24" s="4" t="n"/>
      <c r="L24" s="4" t="n"/>
      <c r="M24" s="4" t="n"/>
      <c r="N24" s="4">
        <f>IF(H24="","",H24-TODAY())</f>
        <v/>
      </c>
      <c r="O24" s="4">
        <f>IF(J24="","",J24-TODAY())</f>
        <v/>
      </c>
      <c r="P24" s="4">
        <f>IF(K24="","",K24-TODAY())</f>
        <v/>
      </c>
      <c r="Q24" s="4">
        <f>IF(AND(N24="",O24="",P24=""),"",MIN(IF(N24="",99999,N24),IF(O24="",99999,O24),IF(P24="",99999,P24)))</f>
        <v/>
      </c>
      <c r="R24" s="4">
        <f>IF(F24="","Missing Date",IF(L24="Complete","Complete",IF(AND(J24&lt;&gt;"",J24&lt;TODAY()),"Tester Cert Expired",IF(AND(Q24&lt;&gt;"",Q24&lt;0),"Overdue",IF(AND(Q24&lt;&gt;"",Q24&lt;=60),"Due Soon","OK")))))</f>
        <v/>
      </c>
    </row>
    <row r="25">
      <c r="A25" s="7" t="n"/>
      <c r="B25" s="7" t="n"/>
      <c r="C25" s="7" t="n"/>
      <c r="D25" s="7" t="n"/>
      <c r="E25" s="7" t="n"/>
      <c r="F25" s="7" t="n"/>
      <c r="G25" s="7" t="n"/>
      <c r="H25" s="6">
        <f>IF(OR(F25="",G25=""),"",EDATE(F25,G25))</f>
        <v/>
      </c>
      <c r="I25" s="4" t="n"/>
      <c r="J25" s="4" t="n"/>
      <c r="K25" s="4" t="n"/>
      <c r="L25" s="4" t="n"/>
      <c r="M25" s="4" t="n"/>
      <c r="N25" s="4">
        <f>IF(H25="","",H25-TODAY())</f>
        <v/>
      </c>
      <c r="O25" s="4">
        <f>IF(J25="","",J25-TODAY())</f>
        <v/>
      </c>
      <c r="P25" s="4">
        <f>IF(K25="","",K25-TODAY())</f>
        <v/>
      </c>
      <c r="Q25" s="4">
        <f>IF(AND(N25="",O25="",P25=""),"",MIN(IF(N25="",99999,N25),IF(O25="",99999,O25),IF(P25="",99999,P25)))</f>
        <v/>
      </c>
      <c r="R25" s="4">
        <f>IF(F25="","Missing Date",IF(L25="Complete","Complete",IF(AND(J25&lt;&gt;"",J25&lt;TODAY()),"Tester Cert Expired",IF(AND(Q25&lt;&gt;"",Q25&lt;0),"Overdue",IF(AND(Q25&lt;&gt;"",Q25&lt;=60),"Due Soon","OK")))))</f>
        <v/>
      </c>
    </row>
    <row r="26">
      <c r="A26" s="7" t="n"/>
      <c r="B26" s="7" t="n"/>
      <c r="C26" s="7" t="n"/>
      <c r="D26" s="7" t="n"/>
      <c r="E26" s="7" t="n"/>
      <c r="F26" s="7" t="n"/>
      <c r="G26" s="7" t="n"/>
      <c r="H26" s="6">
        <f>IF(OR(F26="",G26=""),"",EDATE(F26,G26))</f>
        <v/>
      </c>
      <c r="I26" s="4" t="n"/>
      <c r="J26" s="4" t="n"/>
      <c r="K26" s="4" t="n"/>
      <c r="L26" s="4" t="n"/>
      <c r="M26" s="4" t="n"/>
      <c r="N26" s="4">
        <f>IF(H26="","",H26-TODAY())</f>
        <v/>
      </c>
      <c r="O26" s="4">
        <f>IF(J26="","",J26-TODAY())</f>
        <v/>
      </c>
      <c r="P26" s="4">
        <f>IF(K26="","",K26-TODAY())</f>
        <v/>
      </c>
      <c r="Q26" s="4">
        <f>IF(AND(N26="",O26="",P26=""),"",MIN(IF(N26="",99999,N26),IF(O26="",99999,O26),IF(P26="",99999,P26)))</f>
        <v/>
      </c>
      <c r="R26" s="4">
        <f>IF(F26="","Missing Date",IF(L26="Complete","Complete",IF(AND(J26&lt;&gt;"",J26&lt;TODAY()),"Tester Cert Expired",IF(AND(Q26&lt;&gt;"",Q26&lt;0),"Overdue",IF(AND(Q26&lt;&gt;"",Q26&lt;=60),"Due Soon","OK")))))</f>
        <v/>
      </c>
    </row>
    <row r="27">
      <c r="A27" s="7" t="n"/>
      <c r="B27" s="7" t="n"/>
      <c r="C27" s="7" t="n"/>
      <c r="D27" s="7" t="n"/>
      <c r="E27" s="7" t="n"/>
      <c r="F27" s="7" t="n"/>
      <c r="G27" s="7" t="n"/>
      <c r="H27" s="6">
        <f>IF(OR(F27="",G27=""),"",EDATE(F27,G27))</f>
        <v/>
      </c>
      <c r="I27" s="4" t="n"/>
      <c r="J27" s="4" t="n"/>
      <c r="K27" s="4" t="n"/>
      <c r="L27" s="4" t="n"/>
      <c r="M27" s="4" t="n"/>
      <c r="N27" s="4">
        <f>IF(H27="","",H27-TODAY())</f>
        <v/>
      </c>
      <c r="O27" s="4">
        <f>IF(J27="","",J27-TODAY())</f>
        <v/>
      </c>
      <c r="P27" s="4">
        <f>IF(K27="","",K27-TODAY())</f>
        <v/>
      </c>
      <c r="Q27" s="4">
        <f>IF(AND(N27="",O27="",P27=""),"",MIN(IF(N27="",99999,N27),IF(O27="",99999,O27),IF(P27="",99999,P27)))</f>
        <v/>
      </c>
      <c r="R27" s="4">
        <f>IF(F27="","Missing Date",IF(L27="Complete","Complete",IF(AND(J27&lt;&gt;"",J27&lt;TODAY()),"Tester Cert Expired",IF(AND(Q27&lt;&gt;"",Q27&lt;0),"Overdue",IF(AND(Q27&lt;&gt;"",Q27&lt;=60),"Due Soon","OK")))))</f>
        <v/>
      </c>
    </row>
    <row r="28">
      <c r="A28" s="7" t="n"/>
      <c r="B28" s="7" t="n"/>
      <c r="C28" s="7" t="n"/>
      <c r="D28" s="7" t="n"/>
      <c r="E28" s="7" t="n"/>
      <c r="F28" s="7" t="n"/>
      <c r="G28" s="7" t="n"/>
      <c r="H28" s="6">
        <f>IF(OR(F28="",G28=""),"",EDATE(F28,G28))</f>
        <v/>
      </c>
      <c r="I28" s="4" t="n"/>
      <c r="J28" s="4" t="n"/>
      <c r="K28" s="4" t="n"/>
      <c r="L28" s="4" t="n"/>
      <c r="M28" s="4" t="n"/>
      <c r="N28" s="4">
        <f>IF(H28="","",H28-TODAY())</f>
        <v/>
      </c>
      <c r="O28" s="4">
        <f>IF(J28="","",J28-TODAY())</f>
        <v/>
      </c>
      <c r="P28" s="4">
        <f>IF(K28="","",K28-TODAY())</f>
        <v/>
      </c>
      <c r="Q28" s="4">
        <f>IF(AND(N28="",O28="",P28=""),"",MIN(IF(N28="",99999,N28),IF(O28="",99999,O28),IF(P28="",99999,P28)))</f>
        <v/>
      </c>
      <c r="R28" s="4">
        <f>IF(F28="","Missing Date",IF(L28="Complete","Complete",IF(AND(J28&lt;&gt;"",J28&lt;TODAY()),"Tester Cert Expired",IF(AND(Q28&lt;&gt;"",Q28&lt;0),"Overdue",IF(AND(Q28&lt;&gt;"",Q28&lt;=60),"Due Soon","OK")))))</f>
        <v/>
      </c>
    </row>
    <row r="29">
      <c r="A29" s="7" t="n"/>
      <c r="B29" s="7" t="n"/>
      <c r="C29" s="7" t="n"/>
      <c r="D29" s="7" t="n"/>
      <c r="E29" s="7" t="n"/>
      <c r="F29" s="7" t="n"/>
      <c r="G29" s="7" t="n"/>
      <c r="H29" s="6">
        <f>IF(OR(F29="",G29=""),"",EDATE(F29,G29))</f>
        <v/>
      </c>
      <c r="I29" s="4" t="n"/>
      <c r="J29" s="4" t="n"/>
      <c r="K29" s="4" t="n"/>
      <c r="L29" s="4" t="n"/>
      <c r="M29" s="4" t="n"/>
      <c r="N29" s="4">
        <f>IF(H29="","",H29-TODAY())</f>
        <v/>
      </c>
      <c r="O29" s="4">
        <f>IF(J29="","",J29-TODAY())</f>
        <v/>
      </c>
      <c r="P29" s="4">
        <f>IF(K29="","",K29-TODAY())</f>
        <v/>
      </c>
      <c r="Q29" s="4">
        <f>IF(AND(N29="",O29="",P29=""),"",MIN(IF(N29="",99999,N29),IF(O29="",99999,O29),IF(P29="",99999,P29)))</f>
        <v/>
      </c>
      <c r="R29" s="4">
        <f>IF(F29="","Missing Date",IF(L29="Complete","Complete",IF(AND(J29&lt;&gt;"",J29&lt;TODAY()),"Tester Cert Expired",IF(AND(Q29&lt;&gt;"",Q29&lt;0),"Overdue",IF(AND(Q29&lt;&gt;"",Q29&lt;=60),"Due Soon","OK")))))</f>
        <v/>
      </c>
    </row>
    <row r="30">
      <c r="A30" s="7" t="n"/>
      <c r="B30" s="7" t="n"/>
      <c r="C30" s="7" t="n"/>
      <c r="D30" s="7" t="n"/>
      <c r="E30" s="7" t="n"/>
      <c r="F30" s="7" t="n"/>
      <c r="G30" s="7" t="n"/>
      <c r="H30" s="6">
        <f>IF(OR(F30="",G30=""),"",EDATE(F30,G30))</f>
        <v/>
      </c>
      <c r="I30" s="4" t="n"/>
      <c r="J30" s="4" t="n"/>
      <c r="K30" s="4" t="n"/>
      <c r="L30" s="4" t="n"/>
      <c r="M30" s="4" t="n"/>
      <c r="N30" s="4">
        <f>IF(H30="","",H30-TODAY())</f>
        <v/>
      </c>
      <c r="O30" s="4">
        <f>IF(J30="","",J30-TODAY())</f>
        <v/>
      </c>
      <c r="P30" s="4">
        <f>IF(K30="","",K30-TODAY())</f>
        <v/>
      </c>
      <c r="Q30" s="4">
        <f>IF(AND(N30="",O30="",P30=""),"",MIN(IF(N30="",99999,N30),IF(O30="",99999,O30),IF(P30="",99999,P30)))</f>
        <v/>
      </c>
      <c r="R30" s="4">
        <f>IF(F30="","Missing Date",IF(L30="Complete","Complete",IF(AND(J30&lt;&gt;"",J30&lt;TODAY()),"Tester Cert Expired",IF(AND(Q30&lt;&gt;"",Q30&lt;0),"Overdue",IF(AND(Q30&lt;&gt;"",Q30&lt;=60),"Due Soon","OK")))))</f>
        <v/>
      </c>
    </row>
    <row r="31">
      <c r="A31" s="7" t="n"/>
      <c r="B31" s="7" t="n"/>
      <c r="C31" s="7" t="n"/>
      <c r="D31" s="7" t="n"/>
      <c r="E31" s="7" t="n"/>
      <c r="F31" s="7" t="n"/>
      <c r="G31" s="7" t="n"/>
      <c r="H31" s="6">
        <f>IF(OR(F31="",G31=""),"",EDATE(F31,G31))</f>
        <v/>
      </c>
      <c r="I31" s="4" t="n"/>
      <c r="J31" s="4" t="n"/>
      <c r="K31" s="4" t="n"/>
      <c r="L31" s="4" t="n"/>
      <c r="M31" s="4" t="n"/>
      <c r="N31" s="4">
        <f>IF(H31="","",H31-TODAY())</f>
        <v/>
      </c>
      <c r="O31" s="4">
        <f>IF(J31="","",J31-TODAY())</f>
        <v/>
      </c>
      <c r="P31" s="4">
        <f>IF(K31="","",K31-TODAY())</f>
        <v/>
      </c>
      <c r="Q31" s="4">
        <f>IF(AND(N31="",O31="",P31=""),"",MIN(IF(N31="",99999,N31),IF(O31="",99999,O31),IF(P31="",99999,P31)))</f>
        <v/>
      </c>
      <c r="R31" s="4">
        <f>IF(F31="","Missing Date",IF(L31="Complete","Complete",IF(AND(J31&lt;&gt;"",J31&lt;TODAY()),"Tester Cert Expired",IF(AND(Q31&lt;&gt;"",Q31&lt;0),"Overdue",IF(AND(Q31&lt;&gt;"",Q31&lt;=60),"Due Soon","OK")))))</f>
        <v/>
      </c>
    </row>
    <row r="32">
      <c r="A32" s="7" t="n"/>
      <c r="B32" s="7" t="n"/>
      <c r="C32" s="7" t="n"/>
      <c r="D32" s="7" t="n"/>
      <c r="E32" s="7" t="n"/>
      <c r="F32" s="7" t="n"/>
      <c r="G32" s="7" t="n"/>
      <c r="H32" s="6">
        <f>IF(OR(F32="",G32=""),"",EDATE(F32,G32))</f>
        <v/>
      </c>
      <c r="I32" s="4" t="n"/>
      <c r="J32" s="4" t="n"/>
      <c r="K32" s="4" t="n"/>
      <c r="L32" s="4" t="n"/>
      <c r="M32" s="4" t="n"/>
      <c r="N32" s="4">
        <f>IF(H32="","",H32-TODAY())</f>
        <v/>
      </c>
      <c r="O32" s="4">
        <f>IF(J32="","",J32-TODAY())</f>
        <v/>
      </c>
      <c r="P32" s="4">
        <f>IF(K32="","",K32-TODAY())</f>
        <v/>
      </c>
      <c r="Q32" s="4">
        <f>IF(AND(N32="",O32="",P32=""),"",MIN(IF(N32="",99999,N32),IF(O32="",99999,O32),IF(P32="",99999,P32)))</f>
        <v/>
      </c>
      <c r="R32" s="4">
        <f>IF(F32="","Missing Date",IF(L32="Complete","Complete",IF(AND(J32&lt;&gt;"",J32&lt;TODAY()),"Tester Cert Expired",IF(AND(Q32&lt;&gt;"",Q32&lt;0),"Overdue",IF(AND(Q32&lt;&gt;"",Q32&lt;=60),"Due Soon","OK")))))</f>
        <v/>
      </c>
    </row>
    <row r="33">
      <c r="A33" s="7" t="n"/>
      <c r="B33" s="7" t="n"/>
      <c r="C33" s="7" t="n"/>
      <c r="D33" s="7" t="n"/>
      <c r="E33" s="7" t="n"/>
      <c r="F33" s="7" t="n"/>
      <c r="G33" s="7" t="n"/>
      <c r="H33" s="6">
        <f>IF(OR(F33="",G33=""),"",EDATE(F33,G33))</f>
        <v/>
      </c>
      <c r="I33" s="4" t="n"/>
      <c r="J33" s="4" t="n"/>
      <c r="K33" s="4" t="n"/>
      <c r="L33" s="4" t="n"/>
      <c r="M33" s="4" t="n"/>
      <c r="N33" s="4">
        <f>IF(H33="","",H33-TODAY())</f>
        <v/>
      </c>
      <c r="O33" s="4">
        <f>IF(J33="","",J33-TODAY())</f>
        <v/>
      </c>
      <c r="P33" s="4">
        <f>IF(K33="","",K33-TODAY())</f>
        <v/>
      </c>
      <c r="Q33" s="4">
        <f>IF(AND(N33="",O33="",P33=""),"",MIN(IF(N33="",99999,N33),IF(O33="",99999,O33),IF(P33="",99999,P33)))</f>
        <v/>
      </c>
      <c r="R33" s="4">
        <f>IF(F33="","Missing Date",IF(L33="Complete","Complete",IF(AND(J33&lt;&gt;"",J33&lt;TODAY()),"Tester Cert Expired",IF(AND(Q33&lt;&gt;"",Q33&lt;0),"Overdue",IF(AND(Q33&lt;&gt;"",Q33&lt;=60),"Due Soon","OK")))))</f>
        <v/>
      </c>
    </row>
    <row r="34">
      <c r="A34" s="7" t="n"/>
      <c r="B34" s="7" t="n"/>
      <c r="C34" s="7" t="n"/>
      <c r="D34" s="7" t="n"/>
      <c r="E34" s="7" t="n"/>
      <c r="F34" s="7" t="n"/>
      <c r="G34" s="7" t="n"/>
      <c r="H34" s="6">
        <f>IF(OR(F34="",G34=""),"",EDATE(F34,G34))</f>
        <v/>
      </c>
      <c r="I34" s="4" t="n"/>
      <c r="J34" s="4" t="n"/>
      <c r="K34" s="4" t="n"/>
      <c r="L34" s="4" t="n"/>
      <c r="M34" s="4" t="n"/>
      <c r="N34" s="4">
        <f>IF(H34="","",H34-TODAY())</f>
        <v/>
      </c>
      <c r="O34" s="4">
        <f>IF(J34="","",J34-TODAY())</f>
        <v/>
      </c>
      <c r="P34" s="4">
        <f>IF(K34="","",K34-TODAY())</f>
        <v/>
      </c>
      <c r="Q34" s="4">
        <f>IF(AND(N34="",O34="",P34=""),"",MIN(IF(N34="",99999,N34),IF(O34="",99999,O34),IF(P34="",99999,P34)))</f>
        <v/>
      </c>
      <c r="R34" s="4">
        <f>IF(F34="","Missing Date",IF(L34="Complete","Complete",IF(AND(J34&lt;&gt;"",J34&lt;TODAY()),"Tester Cert Expired",IF(AND(Q34&lt;&gt;"",Q34&lt;0),"Overdue",IF(AND(Q34&lt;&gt;"",Q34&lt;=60),"Due Soon","OK")))))</f>
        <v/>
      </c>
    </row>
    <row r="35">
      <c r="A35" s="7" t="n"/>
      <c r="B35" s="7" t="n"/>
      <c r="C35" s="7" t="n"/>
      <c r="D35" s="7" t="n"/>
      <c r="E35" s="7" t="n"/>
      <c r="F35" s="7" t="n"/>
      <c r="G35" s="7" t="n"/>
      <c r="H35" s="6">
        <f>IF(OR(F35="",G35=""),"",EDATE(F35,G35))</f>
        <v/>
      </c>
      <c r="I35" s="4" t="n"/>
      <c r="J35" s="4" t="n"/>
      <c r="K35" s="4" t="n"/>
      <c r="L35" s="4" t="n"/>
      <c r="M35" s="4" t="n"/>
      <c r="N35" s="4">
        <f>IF(H35="","",H35-TODAY())</f>
        <v/>
      </c>
      <c r="O35" s="4">
        <f>IF(J35="","",J35-TODAY())</f>
        <v/>
      </c>
      <c r="P35" s="4">
        <f>IF(K35="","",K35-TODAY())</f>
        <v/>
      </c>
      <c r="Q35" s="4">
        <f>IF(AND(N35="",O35="",P35=""),"",MIN(IF(N35="",99999,N35),IF(O35="",99999,O35),IF(P35="",99999,P35)))</f>
        <v/>
      </c>
      <c r="R35" s="4">
        <f>IF(F35="","Missing Date",IF(L35="Complete","Complete",IF(AND(J35&lt;&gt;"",J35&lt;TODAY()),"Tester Cert Expired",IF(AND(Q35&lt;&gt;"",Q35&lt;0),"Overdue",IF(AND(Q35&lt;&gt;"",Q35&lt;=60),"Due Soon","OK")))))</f>
        <v/>
      </c>
    </row>
    <row r="36">
      <c r="A36" s="7" t="n"/>
      <c r="B36" s="7" t="n"/>
      <c r="C36" s="7" t="n"/>
      <c r="D36" s="7" t="n"/>
      <c r="E36" s="7" t="n"/>
      <c r="F36" s="7" t="n"/>
      <c r="G36" s="7" t="n"/>
      <c r="H36" s="6">
        <f>IF(OR(F36="",G36=""),"",EDATE(F36,G36))</f>
        <v/>
      </c>
      <c r="I36" s="4" t="n"/>
      <c r="J36" s="4" t="n"/>
      <c r="K36" s="4" t="n"/>
      <c r="L36" s="4" t="n"/>
      <c r="M36" s="4" t="n"/>
      <c r="N36" s="4">
        <f>IF(H36="","",H36-TODAY())</f>
        <v/>
      </c>
      <c r="O36" s="4">
        <f>IF(J36="","",J36-TODAY())</f>
        <v/>
      </c>
      <c r="P36" s="4">
        <f>IF(K36="","",K36-TODAY())</f>
        <v/>
      </c>
      <c r="Q36" s="4">
        <f>IF(AND(N36="",O36="",P36=""),"",MIN(IF(N36="",99999,N36),IF(O36="",99999,O36),IF(P36="",99999,P36)))</f>
        <v/>
      </c>
      <c r="R36" s="4">
        <f>IF(F36="","Missing Date",IF(L36="Complete","Complete",IF(AND(J36&lt;&gt;"",J36&lt;TODAY()),"Tester Cert Expired",IF(AND(Q36&lt;&gt;"",Q36&lt;0),"Overdue",IF(AND(Q36&lt;&gt;"",Q36&lt;=60),"Due Soon","OK")))))</f>
        <v/>
      </c>
    </row>
    <row r="37">
      <c r="A37" s="7" t="n"/>
      <c r="B37" s="7" t="n"/>
      <c r="C37" s="7" t="n"/>
      <c r="D37" s="7" t="n"/>
      <c r="E37" s="7" t="n"/>
      <c r="F37" s="7" t="n"/>
      <c r="G37" s="7" t="n"/>
      <c r="H37" s="6">
        <f>IF(OR(F37="",G37=""),"",EDATE(F37,G37))</f>
        <v/>
      </c>
      <c r="I37" s="4" t="n"/>
      <c r="J37" s="4" t="n"/>
      <c r="K37" s="4" t="n"/>
      <c r="L37" s="4" t="n"/>
      <c r="M37" s="4" t="n"/>
      <c r="N37" s="4">
        <f>IF(H37="","",H37-TODAY())</f>
        <v/>
      </c>
      <c r="O37" s="4">
        <f>IF(J37="","",J37-TODAY())</f>
        <v/>
      </c>
      <c r="P37" s="4">
        <f>IF(K37="","",K37-TODAY())</f>
        <v/>
      </c>
      <c r="Q37" s="4">
        <f>IF(AND(N37="",O37="",P37=""),"",MIN(IF(N37="",99999,N37),IF(O37="",99999,O37),IF(P37="",99999,P37)))</f>
        <v/>
      </c>
      <c r="R37" s="4">
        <f>IF(F37="","Missing Date",IF(L37="Complete","Complete",IF(AND(J37&lt;&gt;"",J37&lt;TODAY()),"Tester Cert Expired",IF(AND(Q37&lt;&gt;"",Q37&lt;0),"Overdue",IF(AND(Q37&lt;&gt;"",Q37&lt;=60),"Due Soon","OK")))))</f>
        <v/>
      </c>
    </row>
    <row r="38">
      <c r="A38" s="7" t="n"/>
      <c r="B38" s="7" t="n"/>
      <c r="C38" s="7" t="n"/>
      <c r="D38" s="7" t="n"/>
      <c r="E38" s="7" t="n"/>
      <c r="F38" s="7" t="n"/>
      <c r="G38" s="7" t="n"/>
      <c r="H38" s="6">
        <f>IF(OR(F38="",G38=""),"",EDATE(F38,G38))</f>
        <v/>
      </c>
      <c r="I38" s="4" t="n"/>
      <c r="J38" s="4" t="n"/>
      <c r="K38" s="4" t="n"/>
      <c r="L38" s="4" t="n"/>
      <c r="M38" s="4" t="n"/>
      <c r="N38" s="4">
        <f>IF(H38="","",H38-TODAY())</f>
        <v/>
      </c>
      <c r="O38" s="4">
        <f>IF(J38="","",J38-TODAY())</f>
        <v/>
      </c>
      <c r="P38" s="4">
        <f>IF(K38="","",K38-TODAY())</f>
        <v/>
      </c>
      <c r="Q38" s="4">
        <f>IF(AND(N38="",O38="",P38=""),"",MIN(IF(N38="",99999,N38),IF(O38="",99999,O38),IF(P38="",99999,P38)))</f>
        <v/>
      </c>
      <c r="R38" s="4">
        <f>IF(F38="","Missing Date",IF(L38="Complete","Complete",IF(AND(J38&lt;&gt;"",J38&lt;TODAY()),"Tester Cert Expired",IF(AND(Q38&lt;&gt;"",Q38&lt;0),"Overdue",IF(AND(Q38&lt;&gt;"",Q38&lt;=60),"Due Soon","OK")))))</f>
        <v/>
      </c>
    </row>
    <row r="39">
      <c r="A39" s="7" t="n"/>
      <c r="B39" s="7" t="n"/>
      <c r="C39" s="7" t="n"/>
      <c r="D39" s="7" t="n"/>
      <c r="E39" s="7" t="n"/>
      <c r="F39" s="7" t="n"/>
      <c r="G39" s="7" t="n"/>
      <c r="H39" s="6">
        <f>IF(OR(F39="",G39=""),"",EDATE(F39,G39))</f>
        <v/>
      </c>
      <c r="I39" s="4" t="n"/>
      <c r="J39" s="4" t="n"/>
      <c r="K39" s="4" t="n"/>
      <c r="L39" s="4" t="n"/>
      <c r="M39" s="4" t="n"/>
      <c r="N39" s="4">
        <f>IF(H39="","",H39-TODAY())</f>
        <v/>
      </c>
      <c r="O39" s="4">
        <f>IF(J39="","",J39-TODAY())</f>
        <v/>
      </c>
      <c r="P39" s="4">
        <f>IF(K39="","",K39-TODAY())</f>
        <v/>
      </c>
      <c r="Q39" s="4">
        <f>IF(AND(N39="",O39="",P39=""),"",MIN(IF(N39="",99999,N39),IF(O39="",99999,O39),IF(P39="",99999,P39)))</f>
        <v/>
      </c>
      <c r="R39" s="4">
        <f>IF(F39="","Missing Date",IF(L39="Complete","Complete",IF(AND(J39&lt;&gt;"",J39&lt;TODAY()),"Tester Cert Expired",IF(AND(Q39&lt;&gt;"",Q39&lt;0),"Overdue",IF(AND(Q39&lt;&gt;"",Q39&lt;=60),"Due Soon","OK")))))</f>
        <v/>
      </c>
    </row>
    <row r="40">
      <c r="A40" s="7" t="n"/>
      <c r="B40" s="7" t="n"/>
      <c r="C40" s="7" t="n"/>
      <c r="D40" s="7" t="n"/>
      <c r="E40" s="7" t="n"/>
      <c r="F40" s="7" t="n"/>
      <c r="G40" s="7" t="n"/>
      <c r="H40" s="6">
        <f>IF(OR(F40="",G40=""),"",EDATE(F40,G40))</f>
        <v/>
      </c>
      <c r="I40" s="4" t="n"/>
      <c r="J40" s="4" t="n"/>
      <c r="K40" s="4" t="n"/>
      <c r="L40" s="4" t="n"/>
      <c r="M40" s="4" t="n"/>
      <c r="N40" s="4">
        <f>IF(H40="","",H40-TODAY())</f>
        <v/>
      </c>
      <c r="O40" s="4">
        <f>IF(J40="","",J40-TODAY())</f>
        <v/>
      </c>
      <c r="P40" s="4">
        <f>IF(K40="","",K40-TODAY())</f>
        <v/>
      </c>
      <c r="Q40" s="4">
        <f>IF(AND(N40="",O40="",P40=""),"",MIN(IF(N40="",99999,N40),IF(O40="",99999,O40),IF(P40="",99999,P40)))</f>
        <v/>
      </c>
      <c r="R40" s="4">
        <f>IF(F40="","Missing Date",IF(L40="Complete","Complete",IF(AND(J40&lt;&gt;"",J40&lt;TODAY()),"Tester Cert Expired",IF(AND(Q40&lt;&gt;"",Q40&lt;0),"Overdue",IF(AND(Q40&lt;&gt;"",Q40&lt;=60),"Due Soon","OK")))))</f>
        <v/>
      </c>
    </row>
    <row r="41">
      <c r="A41" s="7" t="n"/>
      <c r="B41" s="7" t="n"/>
      <c r="C41" s="7" t="n"/>
      <c r="D41" s="7" t="n"/>
      <c r="E41" s="7" t="n"/>
      <c r="F41" s="7" t="n"/>
      <c r="G41" s="7" t="n"/>
      <c r="H41" s="6">
        <f>IF(OR(F41="",G41=""),"",EDATE(F41,G41))</f>
        <v/>
      </c>
      <c r="I41" s="4" t="n"/>
      <c r="J41" s="4" t="n"/>
      <c r="K41" s="4" t="n"/>
      <c r="L41" s="4" t="n"/>
      <c r="M41" s="4" t="n"/>
      <c r="N41" s="4">
        <f>IF(H41="","",H41-TODAY())</f>
        <v/>
      </c>
      <c r="O41" s="4">
        <f>IF(J41="","",J41-TODAY())</f>
        <v/>
      </c>
      <c r="P41" s="4">
        <f>IF(K41="","",K41-TODAY())</f>
        <v/>
      </c>
      <c r="Q41" s="4">
        <f>IF(AND(N41="",O41="",P41=""),"",MIN(IF(N41="",99999,N41),IF(O41="",99999,O41),IF(P41="",99999,P41)))</f>
        <v/>
      </c>
      <c r="R41" s="4">
        <f>IF(F41="","Missing Date",IF(L41="Complete","Complete",IF(AND(J41&lt;&gt;"",J41&lt;TODAY()),"Tester Cert Expired",IF(AND(Q41&lt;&gt;"",Q41&lt;0),"Overdue",IF(AND(Q41&lt;&gt;"",Q41&lt;=60),"Due Soon","OK")))))</f>
        <v/>
      </c>
    </row>
    <row r="42">
      <c r="A42" s="7" t="n"/>
      <c r="B42" s="7" t="n"/>
      <c r="C42" s="7" t="n"/>
      <c r="D42" s="7" t="n"/>
      <c r="E42" s="7" t="n"/>
      <c r="F42" s="7" t="n"/>
      <c r="G42" s="7" t="n"/>
      <c r="H42" s="6">
        <f>IF(OR(F42="",G42=""),"",EDATE(F42,G42))</f>
        <v/>
      </c>
      <c r="I42" s="4" t="n"/>
      <c r="J42" s="4" t="n"/>
      <c r="K42" s="4" t="n"/>
      <c r="L42" s="4" t="n"/>
      <c r="M42" s="4" t="n"/>
      <c r="N42" s="4">
        <f>IF(H42="","",H42-TODAY())</f>
        <v/>
      </c>
      <c r="O42" s="4">
        <f>IF(J42="","",J42-TODAY())</f>
        <v/>
      </c>
      <c r="P42" s="4">
        <f>IF(K42="","",K42-TODAY())</f>
        <v/>
      </c>
      <c r="Q42" s="4">
        <f>IF(AND(N42="",O42="",P42=""),"",MIN(IF(N42="",99999,N42),IF(O42="",99999,O42),IF(P42="",99999,P42)))</f>
        <v/>
      </c>
      <c r="R42" s="4">
        <f>IF(F42="","Missing Date",IF(L42="Complete","Complete",IF(AND(J42&lt;&gt;"",J42&lt;TODAY()),"Tester Cert Expired",IF(AND(Q42&lt;&gt;"",Q42&lt;0),"Overdue",IF(AND(Q42&lt;&gt;"",Q42&lt;=60),"Due Soon","OK")))))</f>
        <v/>
      </c>
    </row>
    <row r="43">
      <c r="A43" s="7" t="n"/>
      <c r="B43" s="7" t="n"/>
      <c r="C43" s="7" t="n"/>
      <c r="D43" s="7" t="n"/>
      <c r="E43" s="7" t="n"/>
      <c r="F43" s="7" t="n"/>
      <c r="G43" s="7" t="n"/>
      <c r="H43" s="6">
        <f>IF(OR(F43="",G43=""),"",EDATE(F43,G43))</f>
        <v/>
      </c>
      <c r="I43" s="4" t="n"/>
      <c r="J43" s="4" t="n"/>
      <c r="K43" s="4" t="n"/>
      <c r="L43" s="4" t="n"/>
      <c r="M43" s="4" t="n"/>
      <c r="N43" s="4">
        <f>IF(H43="","",H43-TODAY())</f>
        <v/>
      </c>
      <c r="O43" s="4">
        <f>IF(J43="","",J43-TODAY())</f>
        <v/>
      </c>
      <c r="P43" s="4">
        <f>IF(K43="","",K43-TODAY())</f>
        <v/>
      </c>
      <c r="Q43" s="4">
        <f>IF(AND(N43="",O43="",P43=""),"",MIN(IF(N43="",99999,N43),IF(O43="",99999,O43),IF(P43="",99999,P43)))</f>
        <v/>
      </c>
      <c r="R43" s="4">
        <f>IF(F43="","Missing Date",IF(L43="Complete","Complete",IF(AND(J43&lt;&gt;"",J43&lt;TODAY()),"Tester Cert Expired",IF(AND(Q43&lt;&gt;"",Q43&lt;0),"Overdue",IF(AND(Q43&lt;&gt;"",Q43&lt;=60),"Due Soon","OK")))))</f>
        <v/>
      </c>
    </row>
    <row r="44">
      <c r="A44" s="7" t="n"/>
      <c r="B44" s="7" t="n"/>
      <c r="C44" s="7" t="n"/>
      <c r="D44" s="7" t="n"/>
      <c r="E44" s="7" t="n"/>
      <c r="F44" s="7" t="n"/>
      <c r="G44" s="7" t="n"/>
      <c r="H44" s="6">
        <f>IF(OR(F44="",G44=""),"",EDATE(F44,G44))</f>
        <v/>
      </c>
      <c r="I44" s="4" t="n"/>
      <c r="J44" s="4" t="n"/>
      <c r="K44" s="4" t="n"/>
      <c r="L44" s="4" t="n"/>
      <c r="M44" s="4" t="n"/>
      <c r="N44" s="4">
        <f>IF(H44="","",H44-TODAY())</f>
        <v/>
      </c>
      <c r="O44" s="4">
        <f>IF(J44="","",J44-TODAY())</f>
        <v/>
      </c>
      <c r="P44" s="4">
        <f>IF(K44="","",K44-TODAY())</f>
        <v/>
      </c>
      <c r="Q44" s="4">
        <f>IF(AND(N44="",O44="",P44=""),"",MIN(IF(N44="",99999,N44),IF(O44="",99999,O44),IF(P44="",99999,P44)))</f>
        <v/>
      </c>
      <c r="R44" s="4">
        <f>IF(F44="","Missing Date",IF(L44="Complete","Complete",IF(AND(J44&lt;&gt;"",J44&lt;TODAY()),"Tester Cert Expired",IF(AND(Q44&lt;&gt;"",Q44&lt;0),"Overdue",IF(AND(Q44&lt;&gt;"",Q44&lt;=60),"Due Soon","OK")))))</f>
        <v/>
      </c>
    </row>
    <row r="45">
      <c r="A45" s="7" t="n"/>
      <c r="B45" s="7" t="n"/>
      <c r="C45" s="7" t="n"/>
      <c r="D45" s="7" t="n"/>
      <c r="E45" s="7" t="n"/>
      <c r="F45" s="7" t="n"/>
      <c r="G45" s="7" t="n"/>
      <c r="H45" s="6">
        <f>IF(OR(F45="",G45=""),"",EDATE(F45,G45))</f>
        <v/>
      </c>
      <c r="I45" s="4" t="n"/>
      <c r="J45" s="4" t="n"/>
      <c r="K45" s="4" t="n"/>
      <c r="L45" s="4" t="n"/>
      <c r="M45" s="4" t="n"/>
      <c r="N45" s="4">
        <f>IF(H45="","",H45-TODAY())</f>
        <v/>
      </c>
      <c r="O45" s="4">
        <f>IF(J45="","",J45-TODAY())</f>
        <v/>
      </c>
      <c r="P45" s="4">
        <f>IF(K45="","",K45-TODAY())</f>
        <v/>
      </c>
      <c r="Q45" s="4">
        <f>IF(AND(N45="",O45="",P45=""),"",MIN(IF(N45="",99999,N45),IF(O45="",99999,O45),IF(P45="",99999,P45)))</f>
        <v/>
      </c>
      <c r="R45" s="4">
        <f>IF(F45="","Missing Date",IF(L45="Complete","Complete",IF(AND(J45&lt;&gt;"",J45&lt;TODAY()),"Tester Cert Expired",IF(AND(Q45&lt;&gt;"",Q45&lt;0),"Overdue",IF(AND(Q45&lt;&gt;"",Q45&lt;=60),"Due Soon","OK")))))</f>
        <v/>
      </c>
    </row>
    <row r="46">
      <c r="A46" s="7" t="n"/>
      <c r="B46" s="7" t="n"/>
      <c r="C46" s="7" t="n"/>
      <c r="D46" s="7" t="n"/>
      <c r="E46" s="7" t="n"/>
      <c r="F46" s="7" t="n"/>
      <c r="G46" s="7" t="n"/>
      <c r="H46" s="6">
        <f>IF(OR(F46="",G46=""),"",EDATE(F46,G46))</f>
        <v/>
      </c>
      <c r="I46" s="4" t="n"/>
      <c r="J46" s="4" t="n"/>
      <c r="K46" s="4" t="n"/>
      <c r="L46" s="4" t="n"/>
      <c r="M46" s="4" t="n"/>
      <c r="N46" s="4">
        <f>IF(H46="","",H46-TODAY())</f>
        <v/>
      </c>
      <c r="O46" s="4">
        <f>IF(J46="","",J46-TODAY())</f>
        <v/>
      </c>
      <c r="P46" s="4">
        <f>IF(K46="","",K46-TODAY())</f>
        <v/>
      </c>
      <c r="Q46" s="4">
        <f>IF(AND(N46="",O46="",P46=""),"",MIN(IF(N46="",99999,N46),IF(O46="",99999,O46),IF(P46="",99999,P46)))</f>
        <v/>
      </c>
      <c r="R46" s="4">
        <f>IF(F46="","Missing Date",IF(L46="Complete","Complete",IF(AND(J46&lt;&gt;"",J46&lt;TODAY()),"Tester Cert Expired",IF(AND(Q46&lt;&gt;"",Q46&lt;0),"Overdue",IF(AND(Q46&lt;&gt;"",Q46&lt;=60),"Due Soon","OK")))))</f>
        <v/>
      </c>
    </row>
    <row r="47">
      <c r="A47" s="7" t="n"/>
      <c r="B47" s="7" t="n"/>
      <c r="C47" s="7" t="n"/>
      <c r="D47" s="7" t="n"/>
      <c r="E47" s="7" t="n"/>
      <c r="F47" s="7" t="n"/>
      <c r="G47" s="7" t="n"/>
      <c r="H47" s="6">
        <f>IF(OR(F47="",G47=""),"",EDATE(F47,G47))</f>
        <v/>
      </c>
      <c r="I47" s="4" t="n"/>
      <c r="J47" s="4" t="n"/>
      <c r="K47" s="4" t="n"/>
      <c r="L47" s="4" t="n"/>
      <c r="M47" s="4" t="n"/>
      <c r="N47" s="4">
        <f>IF(H47="","",H47-TODAY())</f>
        <v/>
      </c>
      <c r="O47" s="4">
        <f>IF(J47="","",J47-TODAY())</f>
        <v/>
      </c>
      <c r="P47" s="4">
        <f>IF(K47="","",K47-TODAY())</f>
        <v/>
      </c>
      <c r="Q47" s="4">
        <f>IF(AND(N47="",O47="",P47=""),"",MIN(IF(N47="",99999,N47),IF(O47="",99999,O47),IF(P47="",99999,P47)))</f>
        <v/>
      </c>
      <c r="R47" s="4">
        <f>IF(F47="","Missing Date",IF(L47="Complete","Complete",IF(AND(J47&lt;&gt;"",J47&lt;TODAY()),"Tester Cert Expired",IF(AND(Q47&lt;&gt;"",Q47&lt;0),"Overdue",IF(AND(Q47&lt;&gt;"",Q47&lt;=60),"Due Soon","OK")))))</f>
        <v/>
      </c>
    </row>
    <row r="48">
      <c r="A48" s="7" t="n"/>
      <c r="B48" s="7" t="n"/>
      <c r="C48" s="7" t="n"/>
      <c r="D48" s="7" t="n"/>
      <c r="E48" s="7" t="n"/>
      <c r="F48" s="7" t="n"/>
      <c r="G48" s="7" t="n"/>
      <c r="H48" s="6">
        <f>IF(OR(F48="",G48=""),"",EDATE(F48,G48))</f>
        <v/>
      </c>
      <c r="I48" s="4" t="n"/>
      <c r="J48" s="4" t="n"/>
      <c r="K48" s="4" t="n"/>
      <c r="L48" s="4" t="n"/>
      <c r="M48" s="4" t="n"/>
      <c r="N48" s="4">
        <f>IF(H48="","",H48-TODAY())</f>
        <v/>
      </c>
      <c r="O48" s="4">
        <f>IF(J48="","",J48-TODAY())</f>
        <v/>
      </c>
      <c r="P48" s="4">
        <f>IF(K48="","",K48-TODAY())</f>
        <v/>
      </c>
      <c r="Q48" s="4">
        <f>IF(AND(N48="",O48="",P48=""),"",MIN(IF(N48="",99999,N48),IF(O48="",99999,O48),IF(P48="",99999,P48)))</f>
        <v/>
      </c>
      <c r="R48" s="4">
        <f>IF(F48="","Missing Date",IF(L48="Complete","Complete",IF(AND(J48&lt;&gt;"",J48&lt;TODAY()),"Tester Cert Expired",IF(AND(Q48&lt;&gt;"",Q48&lt;0),"Overdue",IF(AND(Q48&lt;&gt;"",Q48&lt;=60),"Due Soon","OK")))))</f>
        <v/>
      </c>
    </row>
    <row r="49">
      <c r="A49" s="7" t="n"/>
      <c r="B49" s="7" t="n"/>
      <c r="C49" s="7" t="n"/>
      <c r="D49" s="7" t="n"/>
      <c r="E49" s="7" t="n"/>
      <c r="F49" s="7" t="n"/>
      <c r="G49" s="7" t="n"/>
      <c r="H49" s="6">
        <f>IF(OR(F49="",G49=""),"",EDATE(F49,G49))</f>
        <v/>
      </c>
      <c r="I49" s="4" t="n"/>
      <c r="J49" s="4" t="n"/>
      <c r="K49" s="4" t="n"/>
      <c r="L49" s="4" t="n"/>
      <c r="M49" s="4" t="n"/>
      <c r="N49" s="4">
        <f>IF(H49="","",H49-TODAY())</f>
        <v/>
      </c>
      <c r="O49" s="4">
        <f>IF(J49="","",J49-TODAY())</f>
        <v/>
      </c>
      <c r="P49" s="4">
        <f>IF(K49="","",K49-TODAY())</f>
        <v/>
      </c>
      <c r="Q49" s="4">
        <f>IF(AND(N49="",O49="",P49=""),"",MIN(IF(N49="",99999,N49),IF(O49="",99999,O49),IF(P49="",99999,P49)))</f>
        <v/>
      </c>
      <c r="R49" s="4">
        <f>IF(F49="","Missing Date",IF(L49="Complete","Complete",IF(AND(J49&lt;&gt;"",J49&lt;TODAY()),"Tester Cert Expired",IF(AND(Q49&lt;&gt;"",Q49&lt;0),"Overdue",IF(AND(Q49&lt;&gt;"",Q49&lt;=60),"Due Soon","OK")))))</f>
        <v/>
      </c>
    </row>
    <row r="50">
      <c r="A50" s="7" t="n"/>
      <c r="B50" s="7" t="n"/>
      <c r="C50" s="7" t="n"/>
      <c r="D50" s="7" t="n"/>
      <c r="E50" s="7" t="n"/>
      <c r="F50" s="7" t="n"/>
      <c r="G50" s="7" t="n"/>
      <c r="H50" s="6">
        <f>IF(OR(F50="",G50=""),"",EDATE(F50,G50))</f>
        <v/>
      </c>
      <c r="I50" s="4" t="n"/>
      <c r="J50" s="4" t="n"/>
      <c r="K50" s="4" t="n"/>
      <c r="L50" s="4" t="n"/>
      <c r="M50" s="4" t="n"/>
      <c r="N50" s="4">
        <f>IF(H50="","",H50-TODAY())</f>
        <v/>
      </c>
      <c r="O50" s="4">
        <f>IF(J50="","",J50-TODAY())</f>
        <v/>
      </c>
      <c r="P50" s="4">
        <f>IF(K50="","",K50-TODAY())</f>
        <v/>
      </c>
      <c r="Q50" s="4">
        <f>IF(AND(N50="",O50="",P50=""),"",MIN(IF(N50="",99999,N50),IF(O50="",99999,O50),IF(P50="",99999,P50)))</f>
        <v/>
      </c>
      <c r="R50" s="4">
        <f>IF(F50="","Missing Date",IF(L50="Complete","Complete",IF(AND(J50&lt;&gt;"",J50&lt;TODAY()),"Tester Cert Expired",IF(AND(Q50&lt;&gt;"",Q50&lt;0),"Overdue",IF(AND(Q50&lt;&gt;"",Q50&lt;=60),"Due Soon","OK")))))</f>
        <v/>
      </c>
    </row>
    <row r="51">
      <c r="A51" s="7" t="n"/>
      <c r="B51" s="7" t="n"/>
      <c r="C51" s="7" t="n"/>
      <c r="D51" s="7" t="n"/>
      <c r="E51" s="7" t="n"/>
      <c r="F51" s="7" t="n"/>
      <c r="G51" s="7" t="n"/>
      <c r="H51" s="6">
        <f>IF(OR(F51="",G51=""),"",EDATE(F51,G51))</f>
        <v/>
      </c>
      <c r="I51" s="4" t="n"/>
      <c r="J51" s="4" t="n"/>
      <c r="K51" s="4" t="n"/>
      <c r="L51" s="4" t="n"/>
      <c r="M51" s="4" t="n"/>
      <c r="N51" s="4">
        <f>IF(H51="","",H51-TODAY())</f>
        <v/>
      </c>
      <c r="O51" s="4">
        <f>IF(J51="","",J51-TODAY())</f>
        <v/>
      </c>
      <c r="P51" s="4">
        <f>IF(K51="","",K51-TODAY())</f>
        <v/>
      </c>
      <c r="Q51" s="4">
        <f>IF(AND(N51="",O51="",P51=""),"",MIN(IF(N51="",99999,N51),IF(O51="",99999,O51),IF(P51="",99999,P51)))</f>
        <v/>
      </c>
      <c r="R51" s="4">
        <f>IF(F51="","Missing Date",IF(L51="Complete","Complete",IF(AND(J51&lt;&gt;"",J51&lt;TODAY()),"Tester Cert Expired",IF(AND(Q51&lt;&gt;"",Q51&lt;0),"Overdue",IF(AND(Q51&lt;&gt;"",Q51&lt;=60),"Due Soon","OK")))))</f>
        <v/>
      </c>
    </row>
    <row r="52">
      <c r="A52" s="7" t="n"/>
      <c r="B52" s="7" t="n"/>
      <c r="C52" s="7" t="n"/>
      <c r="D52" s="7" t="n"/>
      <c r="E52" s="7" t="n"/>
      <c r="F52" s="7" t="n"/>
      <c r="G52" s="7" t="n"/>
      <c r="H52" s="6">
        <f>IF(OR(F52="",G52=""),"",EDATE(F52,G52))</f>
        <v/>
      </c>
      <c r="I52" s="4" t="n"/>
      <c r="J52" s="4" t="n"/>
      <c r="K52" s="4" t="n"/>
      <c r="L52" s="4" t="n"/>
      <c r="M52" s="4" t="n"/>
      <c r="N52" s="4">
        <f>IF(H52="","",H52-TODAY())</f>
        <v/>
      </c>
      <c r="O52" s="4">
        <f>IF(J52="","",J52-TODAY())</f>
        <v/>
      </c>
      <c r="P52" s="4">
        <f>IF(K52="","",K52-TODAY())</f>
        <v/>
      </c>
      <c r="Q52" s="4">
        <f>IF(AND(N52="",O52="",P52=""),"",MIN(IF(N52="",99999,N52),IF(O52="",99999,O52),IF(P52="",99999,P52)))</f>
        <v/>
      </c>
      <c r="R52" s="4">
        <f>IF(F52="","Missing Date",IF(L52="Complete","Complete",IF(AND(J52&lt;&gt;"",J52&lt;TODAY()),"Tester Cert Expired",IF(AND(Q52&lt;&gt;"",Q52&lt;0),"Overdue",IF(AND(Q52&lt;&gt;"",Q52&lt;=60),"Due Soon","OK")))))</f>
        <v/>
      </c>
    </row>
    <row r="53">
      <c r="A53" s="7" t="n"/>
      <c r="B53" s="7" t="n"/>
      <c r="C53" s="7" t="n"/>
      <c r="D53" s="7" t="n"/>
      <c r="E53" s="7" t="n"/>
      <c r="F53" s="7" t="n"/>
      <c r="G53" s="7" t="n"/>
      <c r="H53" s="6">
        <f>IF(OR(F53="",G53=""),"",EDATE(F53,G53))</f>
        <v/>
      </c>
      <c r="I53" s="4" t="n"/>
      <c r="J53" s="4" t="n"/>
      <c r="K53" s="4" t="n"/>
      <c r="L53" s="4" t="n"/>
      <c r="M53" s="4" t="n"/>
      <c r="N53" s="4">
        <f>IF(H53="","",H53-TODAY())</f>
        <v/>
      </c>
      <c r="O53" s="4">
        <f>IF(J53="","",J53-TODAY())</f>
        <v/>
      </c>
      <c r="P53" s="4">
        <f>IF(K53="","",K53-TODAY())</f>
        <v/>
      </c>
      <c r="Q53" s="4">
        <f>IF(AND(N53="",O53="",P53=""),"",MIN(IF(N53="",99999,N53),IF(O53="",99999,O53),IF(P53="",99999,P53)))</f>
        <v/>
      </c>
      <c r="R53" s="4">
        <f>IF(F53="","Missing Date",IF(L53="Complete","Complete",IF(AND(J53&lt;&gt;"",J53&lt;TODAY()),"Tester Cert Expired",IF(AND(Q53&lt;&gt;"",Q53&lt;0),"Overdue",IF(AND(Q53&lt;&gt;"",Q53&lt;=60),"Due Soon","OK")))))</f>
        <v/>
      </c>
    </row>
    <row r="54">
      <c r="A54" s="7" t="n"/>
      <c r="B54" s="7" t="n"/>
      <c r="C54" s="7" t="n"/>
      <c r="D54" s="7" t="n"/>
      <c r="E54" s="7" t="n"/>
      <c r="F54" s="7" t="n"/>
      <c r="G54" s="7" t="n"/>
      <c r="H54" s="6">
        <f>IF(OR(F54="",G54=""),"",EDATE(F54,G54))</f>
        <v/>
      </c>
      <c r="I54" s="4" t="n"/>
      <c r="J54" s="4" t="n"/>
      <c r="K54" s="4" t="n"/>
      <c r="L54" s="4" t="n"/>
      <c r="M54" s="4" t="n"/>
      <c r="N54" s="4">
        <f>IF(H54="","",H54-TODAY())</f>
        <v/>
      </c>
      <c r="O54" s="4">
        <f>IF(J54="","",J54-TODAY())</f>
        <v/>
      </c>
      <c r="P54" s="4">
        <f>IF(K54="","",K54-TODAY())</f>
        <v/>
      </c>
      <c r="Q54" s="4">
        <f>IF(AND(N54="",O54="",P54=""),"",MIN(IF(N54="",99999,N54),IF(O54="",99999,O54),IF(P54="",99999,P54)))</f>
        <v/>
      </c>
      <c r="R54" s="4">
        <f>IF(F54="","Missing Date",IF(L54="Complete","Complete",IF(AND(J54&lt;&gt;"",J54&lt;TODAY()),"Tester Cert Expired",IF(AND(Q54&lt;&gt;"",Q54&lt;0),"Overdue",IF(AND(Q54&lt;&gt;"",Q54&lt;=60),"Due Soon","OK")))))</f>
        <v/>
      </c>
    </row>
    <row r="55">
      <c r="A55" s="7" t="n"/>
      <c r="B55" s="7" t="n"/>
      <c r="C55" s="7" t="n"/>
      <c r="D55" s="7" t="n"/>
      <c r="E55" s="7" t="n"/>
      <c r="F55" s="7" t="n"/>
      <c r="G55" s="7" t="n"/>
      <c r="H55" s="6">
        <f>IF(OR(F55="",G55=""),"",EDATE(F55,G55))</f>
        <v/>
      </c>
      <c r="I55" s="4" t="n"/>
      <c r="J55" s="4" t="n"/>
      <c r="K55" s="4" t="n"/>
      <c r="L55" s="4" t="n"/>
      <c r="M55" s="4" t="n"/>
      <c r="N55" s="4">
        <f>IF(H55="","",H55-TODAY())</f>
        <v/>
      </c>
      <c r="O55" s="4">
        <f>IF(J55="","",J55-TODAY())</f>
        <v/>
      </c>
      <c r="P55" s="4">
        <f>IF(K55="","",K55-TODAY())</f>
        <v/>
      </c>
      <c r="Q55" s="4">
        <f>IF(AND(N55="",O55="",P55=""),"",MIN(IF(N55="",99999,N55),IF(O55="",99999,O55),IF(P55="",99999,P55)))</f>
        <v/>
      </c>
      <c r="R55" s="4">
        <f>IF(F55="","Missing Date",IF(L55="Complete","Complete",IF(AND(J55&lt;&gt;"",J55&lt;TODAY()),"Tester Cert Expired",IF(AND(Q55&lt;&gt;"",Q55&lt;0),"Overdue",IF(AND(Q55&lt;&gt;"",Q55&lt;=60),"Due Soon","OK")))))</f>
        <v/>
      </c>
    </row>
    <row r="56">
      <c r="A56" s="7" t="n"/>
      <c r="B56" s="7" t="n"/>
      <c r="C56" s="7" t="n"/>
      <c r="D56" s="7" t="n"/>
      <c r="E56" s="7" t="n"/>
      <c r="F56" s="7" t="n"/>
      <c r="G56" s="7" t="n"/>
      <c r="H56" s="6">
        <f>IF(OR(F56="",G56=""),"",EDATE(F56,G56))</f>
        <v/>
      </c>
      <c r="I56" s="4" t="n"/>
      <c r="J56" s="4" t="n"/>
      <c r="K56" s="4" t="n"/>
      <c r="L56" s="4" t="n"/>
      <c r="M56" s="4" t="n"/>
      <c r="N56" s="4">
        <f>IF(H56="","",H56-TODAY())</f>
        <v/>
      </c>
      <c r="O56" s="4">
        <f>IF(J56="","",J56-TODAY())</f>
        <v/>
      </c>
      <c r="P56" s="4">
        <f>IF(K56="","",K56-TODAY())</f>
        <v/>
      </c>
      <c r="Q56" s="4">
        <f>IF(AND(N56="",O56="",P56=""),"",MIN(IF(N56="",99999,N56),IF(O56="",99999,O56),IF(P56="",99999,P56)))</f>
        <v/>
      </c>
      <c r="R56" s="4">
        <f>IF(F56="","Missing Date",IF(L56="Complete","Complete",IF(AND(J56&lt;&gt;"",J56&lt;TODAY()),"Tester Cert Expired",IF(AND(Q56&lt;&gt;"",Q56&lt;0),"Overdue",IF(AND(Q56&lt;&gt;"",Q56&lt;=60),"Due Soon","OK")))))</f>
        <v/>
      </c>
    </row>
    <row r="57">
      <c r="A57" s="7" t="n"/>
      <c r="B57" s="7" t="n"/>
      <c r="C57" s="7" t="n"/>
      <c r="D57" s="7" t="n"/>
      <c r="E57" s="7" t="n"/>
      <c r="F57" s="7" t="n"/>
      <c r="G57" s="7" t="n"/>
      <c r="H57" s="6">
        <f>IF(OR(F57="",G57=""),"",EDATE(F57,G57))</f>
        <v/>
      </c>
      <c r="I57" s="4" t="n"/>
      <c r="J57" s="4" t="n"/>
      <c r="K57" s="4" t="n"/>
      <c r="L57" s="4" t="n"/>
      <c r="M57" s="4" t="n"/>
      <c r="N57" s="4">
        <f>IF(H57="","",H57-TODAY())</f>
        <v/>
      </c>
      <c r="O57" s="4">
        <f>IF(J57="","",J57-TODAY())</f>
        <v/>
      </c>
      <c r="P57" s="4">
        <f>IF(K57="","",K57-TODAY())</f>
        <v/>
      </c>
      <c r="Q57" s="4">
        <f>IF(AND(N57="",O57="",P57=""),"",MIN(IF(N57="",99999,N57),IF(O57="",99999,O57),IF(P57="",99999,P57)))</f>
        <v/>
      </c>
      <c r="R57" s="4">
        <f>IF(F57="","Missing Date",IF(L57="Complete","Complete",IF(AND(J57&lt;&gt;"",J57&lt;TODAY()),"Tester Cert Expired",IF(AND(Q57&lt;&gt;"",Q57&lt;0),"Overdue",IF(AND(Q57&lt;&gt;"",Q57&lt;=60),"Due Soon","OK")))))</f>
        <v/>
      </c>
    </row>
    <row r="58">
      <c r="A58" s="7" t="n"/>
      <c r="B58" s="7" t="n"/>
      <c r="C58" s="7" t="n"/>
      <c r="D58" s="7" t="n"/>
      <c r="E58" s="7" t="n"/>
      <c r="F58" s="7" t="n"/>
      <c r="G58" s="7" t="n"/>
      <c r="H58" s="6">
        <f>IF(OR(F58="",G58=""),"",EDATE(F58,G58))</f>
        <v/>
      </c>
      <c r="I58" s="4" t="n"/>
      <c r="J58" s="4" t="n"/>
      <c r="K58" s="4" t="n"/>
      <c r="L58" s="4" t="n"/>
      <c r="M58" s="4" t="n"/>
      <c r="N58" s="4">
        <f>IF(H58="","",H58-TODAY())</f>
        <v/>
      </c>
      <c r="O58" s="4">
        <f>IF(J58="","",J58-TODAY())</f>
        <v/>
      </c>
      <c r="P58" s="4">
        <f>IF(K58="","",K58-TODAY())</f>
        <v/>
      </c>
      <c r="Q58" s="4">
        <f>IF(AND(N58="",O58="",P58=""),"",MIN(IF(N58="",99999,N58),IF(O58="",99999,O58),IF(P58="",99999,P58)))</f>
        <v/>
      </c>
      <c r="R58" s="4">
        <f>IF(F58="","Missing Date",IF(L58="Complete","Complete",IF(AND(J58&lt;&gt;"",J58&lt;TODAY()),"Tester Cert Expired",IF(AND(Q58&lt;&gt;"",Q58&lt;0),"Overdue",IF(AND(Q58&lt;&gt;"",Q58&lt;=60),"Due Soon","OK")))))</f>
        <v/>
      </c>
    </row>
    <row r="59">
      <c r="A59" s="7" t="n"/>
      <c r="B59" s="7" t="n"/>
      <c r="C59" s="7" t="n"/>
      <c r="D59" s="7" t="n"/>
      <c r="E59" s="7" t="n"/>
      <c r="F59" s="7" t="n"/>
      <c r="G59" s="7" t="n"/>
      <c r="H59" s="6">
        <f>IF(OR(F59="",G59=""),"",EDATE(F59,G59))</f>
        <v/>
      </c>
      <c r="I59" s="4" t="n"/>
      <c r="J59" s="4" t="n"/>
      <c r="K59" s="4" t="n"/>
      <c r="L59" s="4" t="n"/>
      <c r="M59" s="4" t="n"/>
      <c r="N59" s="4">
        <f>IF(H59="","",H59-TODAY())</f>
        <v/>
      </c>
      <c r="O59" s="4">
        <f>IF(J59="","",J59-TODAY())</f>
        <v/>
      </c>
      <c r="P59" s="4">
        <f>IF(K59="","",K59-TODAY())</f>
        <v/>
      </c>
      <c r="Q59" s="4">
        <f>IF(AND(N59="",O59="",P59=""),"",MIN(IF(N59="",99999,N59),IF(O59="",99999,O59),IF(P59="",99999,P59)))</f>
        <v/>
      </c>
      <c r="R59" s="4">
        <f>IF(F59="","Missing Date",IF(L59="Complete","Complete",IF(AND(J59&lt;&gt;"",J59&lt;TODAY()),"Tester Cert Expired",IF(AND(Q59&lt;&gt;"",Q59&lt;0),"Overdue",IF(AND(Q59&lt;&gt;"",Q59&lt;=60),"Due Soon","OK")))))</f>
        <v/>
      </c>
    </row>
    <row r="60">
      <c r="A60" s="7" t="n"/>
      <c r="B60" s="7" t="n"/>
      <c r="C60" s="7" t="n"/>
      <c r="D60" s="7" t="n"/>
      <c r="E60" s="7" t="n"/>
      <c r="F60" s="7" t="n"/>
      <c r="G60" s="7" t="n"/>
      <c r="H60" s="6">
        <f>IF(OR(F60="",G60=""),"",EDATE(F60,G60))</f>
        <v/>
      </c>
      <c r="I60" s="4" t="n"/>
      <c r="J60" s="4" t="n"/>
      <c r="K60" s="4" t="n"/>
      <c r="L60" s="4" t="n"/>
      <c r="M60" s="4" t="n"/>
      <c r="N60" s="4">
        <f>IF(H60="","",H60-TODAY())</f>
        <v/>
      </c>
      <c r="O60" s="4">
        <f>IF(J60="","",J60-TODAY())</f>
        <v/>
      </c>
      <c r="P60" s="4">
        <f>IF(K60="","",K60-TODAY())</f>
        <v/>
      </c>
      <c r="Q60" s="4">
        <f>IF(AND(N60="",O60="",P60=""),"",MIN(IF(N60="",99999,N60),IF(O60="",99999,O60),IF(P60="",99999,P60)))</f>
        <v/>
      </c>
      <c r="R60" s="4">
        <f>IF(F60="","Missing Date",IF(L60="Complete","Complete",IF(AND(J60&lt;&gt;"",J60&lt;TODAY()),"Tester Cert Expired",IF(AND(Q60&lt;&gt;"",Q60&lt;0),"Overdue",IF(AND(Q60&lt;&gt;"",Q60&lt;=60),"Due Soon","OK")))))</f>
        <v/>
      </c>
    </row>
    <row r="61">
      <c r="A61" s="7" t="n"/>
      <c r="B61" s="7" t="n"/>
      <c r="C61" s="7" t="n"/>
      <c r="D61" s="7" t="n"/>
      <c r="E61" s="7" t="n"/>
      <c r="F61" s="7" t="n"/>
      <c r="G61" s="7" t="n"/>
      <c r="H61" s="6">
        <f>IF(OR(F61="",G61=""),"",EDATE(F61,G61))</f>
        <v/>
      </c>
      <c r="I61" s="4" t="n"/>
      <c r="J61" s="4" t="n"/>
      <c r="K61" s="4" t="n"/>
      <c r="L61" s="4" t="n"/>
      <c r="M61" s="4" t="n"/>
      <c r="N61" s="4">
        <f>IF(H61="","",H61-TODAY())</f>
        <v/>
      </c>
      <c r="O61" s="4">
        <f>IF(J61="","",J61-TODAY())</f>
        <v/>
      </c>
      <c r="P61" s="4">
        <f>IF(K61="","",K61-TODAY())</f>
        <v/>
      </c>
      <c r="Q61" s="4">
        <f>IF(AND(N61="",O61="",P61=""),"",MIN(IF(N61="",99999,N61),IF(O61="",99999,O61),IF(P61="",99999,P61)))</f>
        <v/>
      </c>
      <c r="R61" s="4">
        <f>IF(F61="","Missing Date",IF(L61="Complete","Complete",IF(AND(J61&lt;&gt;"",J61&lt;TODAY()),"Tester Cert Expired",IF(AND(Q61&lt;&gt;"",Q61&lt;0),"Overdue",IF(AND(Q61&lt;&gt;"",Q61&lt;=60),"Due Soon","OK")))))</f>
        <v/>
      </c>
    </row>
    <row r="62">
      <c r="A62" s="7" t="n"/>
      <c r="B62" s="7" t="n"/>
      <c r="C62" s="7" t="n"/>
      <c r="D62" s="7" t="n"/>
      <c r="E62" s="7" t="n"/>
      <c r="F62" s="7" t="n"/>
      <c r="G62" s="7" t="n"/>
      <c r="H62" s="6">
        <f>IF(OR(F62="",G62=""),"",EDATE(F62,G62))</f>
        <v/>
      </c>
      <c r="I62" s="4" t="n"/>
      <c r="J62" s="4" t="n"/>
      <c r="K62" s="4" t="n"/>
      <c r="L62" s="4" t="n"/>
      <c r="M62" s="4" t="n"/>
      <c r="N62" s="4">
        <f>IF(H62="","",H62-TODAY())</f>
        <v/>
      </c>
      <c r="O62" s="4">
        <f>IF(J62="","",J62-TODAY())</f>
        <v/>
      </c>
      <c r="P62" s="4">
        <f>IF(K62="","",K62-TODAY())</f>
        <v/>
      </c>
      <c r="Q62" s="4">
        <f>IF(AND(N62="",O62="",P62=""),"",MIN(IF(N62="",99999,N62),IF(O62="",99999,O62),IF(P62="",99999,P62)))</f>
        <v/>
      </c>
      <c r="R62" s="4">
        <f>IF(F62="","Missing Date",IF(L62="Complete","Complete",IF(AND(J62&lt;&gt;"",J62&lt;TODAY()),"Tester Cert Expired",IF(AND(Q62&lt;&gt;"",Q62&lt;0),"Overdue",IF(AND(Q62&lt;&gt;"",Q62&lt;=60),"Due Soon","OK")))))</f>
        <v/>
      </c>
    </row>
    <row r="63">
      <c r="A63" s="7" t="n"/>
      <c r="B63" s="7" t="n"/>
      <c r="C63" s="7" t="n"/>
      <c r="D63" s="7" t="n"/>
      <c r="E63" s="7" t="n"/>
      <c r="F63" s="7" t="n"/>
      <c r="G63" s="7" t="n"/>
      <c r="H63" s="6">
        <f>IF(OR(F63="",G63=""),"",EDATE(F63,G63))</f>
        <v/>
      </c>
      <c r="I63" s="4" t="n"/>
      <c r="J63" s="4" t="n"/>
      <c r="K63" s="4" t="n"/>
      <c r="L63" s="4" t="n"/>
      <c r="M63" s="4" t="n"/>
      <c r="N63" s="4">
        <f>IF(H63="","",H63-TODAY())</f>
        <v/>
      </c>
      <c r="O63" s="4">
        <f>IF(J63="","",J63-TODAY())</f>
        <v/>
      </c>
      <c r="P63" s="4">
        <f>IF(K63="","",K63-TODAY())</f>
        <v/>
      </c>
      <c r="Q63" s="4">
        <f>IF(AND(N63="",O63="",P63=""),"",MIN(IF(N63="",99999,N63),IF(O63="",99999,O63),IF(P63="",99999,P63)))</f>
        <v/>
      </c>
      <c r="R63" s="4">
        <f>IF(F63="","Missing Date",IF(L63="Complete","Complete",IF(AND(J63&lt;&gt;"",J63&lt;TODAY()),"Tester Cert Expired",IF(AND(Q63&lt;&gt;"",Q63&lt;0),"Overdue",IF(AND(Q63&lt;&gt;"",Q63&lt;=60),"Due Soon","OK")))))</f>
        <v/>
      </c>
    </row>
    <row r="64">
      <c r="A64" s="7" t="n"/>
      <c r="B64" s="7" t="n"/>
      <c r="C64" s="7" t="n"/>
      <c r="D64" s="7" t="n"/>
      <c r="E64" s="7" t="n"/>
      <c r="F64" s="7" t="n"/>
      <c r="G64" s="7" t="n"/>
      <c r="H64" s="6">
        <f>IF(OR(F64="",G64=""),"",EDATE(F64,G64))</f>
        <v/>
      </c>
      <c r="I64" s="4" t="n"/>
      <c r="J64" s="4" t="n"/>
      <c r="K64" s="4" t="n"/>
      <c r="L64" s="4" t="n"/>
      <c r="M64" s="4" t="n"/>
      <c r="N64" s="4">
        <f>IF(H64="","",H64-TODAY())</f>
        <v/>
      </c>
      <c r="O64" s="4">
        <f>IF(J64="","",J64-TODAY())</f>
        <v/>
      </c>
      <c r="P64" s="4">
        <f>IF(K64="","",K64-TODAY())</f>
        <v/>
      </c>
      <c r="Q64" s="4">
        <f>IF(AND(N64="",O64="",P64=""),"",MIN(IF(N64="",99999,N64),IF(O64="",99999,O64),IF(P64="",99999,P64)))</f>
        <v/>
      </c>
      <c r="R64" s="4">
        <f>IF(F64="","Missing Date",IF(L64="Complete","Complete",IF(AND(J64&lt;&gt;"",J64&lt;TODAY()),"Tester Cert Expired",IF(AND(Q64&lt;&gt;"",Q64&lt;0),"Overdue",IF(AND(Q64&lt;&gt;"",Q64&lt;=60),"Due Soon","OK")))))</f>
        <v/>
      </c>
    </row>
    <row r="65">
      <c r="A65" s="7" t="n"/>
      <c r="B65" s="7" t="n"/>
      <c r="C65" s="7" t="n"/>
      <c r="D65" s="7" t="n"/>
      <c r="E65" s="7" t="n"/>
      <c r="F65" s="7" t="n"/>
      <c r="G65" s="7" t="n"/>
      <c r="H65" s="6">
        <f>IF(OR(F65="",G65=""),"",EDATE(F65,G65))</f>
        <v/>
      </c>
      <c r="I65" s="4" t="n"/>
      <c r="J65" s="4" t="n"/>
      <c r="K65" s="4" t="n"/>
      <c r="L65" s="4" t="n"/>
      <c r="M65" s="4" t="n"/>
      <c r="N65" s="4">
        <f>IF(H65="","",H65-TODAY())</f>
        <v/>
      </c>
      <c r="O65" s="4">
        <f>IF(J65="","",J65-TODAY())</f>
        <v/>
      </c>
      <c r="P65" s="4">
        <f>IF(K65="","",K65-TODAY())</f>
        <v/>
      </c>
      <c r="Q65" s="4">
        <f>IF(AND(N65="",O65="",P65=""),"",MIN(IF(N65="",99999,N65),IF(O65="",99999,O65),IF(P65="",99999,P65)))</f>
        <v/>
      </c>
      <c r="R65" s="4">
        <f>IF(F65="","Missing Date",IF(L65="Complete","Complete",IF(AND(J65&lt;&gt;"",J65&lt;TODAY()),"Tester Cert Expired",IF(AND(Q65&lt;&gt;"",Q65&lt;0),"Overdue",IF(AND(Q65&lt;&gt;"",Q65&lt;=60),"Due Soon","OK")))))</f>
        <v/>
      </c>
    </row>
    <row r="66">
      <c r="A66" s="7" t="n"/>
      <c r="B66" s="7" t="n"/>
      <c r="C66" s="7" t="n"/>
      <c r="D66" s="7" t="n"/>
      <c r="E66" s="7" t="n"/>
      <c r="F66" s="7" t="n"/>
      <c r="G66" s="7" t="n"/>
      <c r="H66" s="6">
        <f>IF(OR(F66="",G66=""),"",EDATE(F66,G66))</f>
        <v/>
      </c>
      <c r="I66" s="4" t="n"/>
      <c r="J66" s="4" t="n"/>
      <c r="K66" s="4" t="n"/>
      <c r="L66" s="4" t="n"/>
      <c r="M66" s="4" t="n"/>
      <c r="N66" s="4">
        <f>IF(H66="","",H66-TODAY())</f>
        <v/>
      </c>
      <c r="O66" s="4">
        <f>IF(J66="","",J66-TODAY())</f>
        <v/>
      </c>
      <c r="P66" s="4">
        <f>IF(K66="","",K66-TODAY())</f>
        <v/>
      </c>
      <c r="Q66" s="4">
        <f>IF(AND(N66="",O66="",P66=""),"",MIN(IF(N66="",99999,N66),IF(O66="",99999,O66),IF(P66="",99999,P66)))</f>
        <v/>
      </c>
      <c r="R66" s="4">
        <f>IF(F66="","Missing Date",IF(L66="Complete","Complete",IF(AND(J66&lt;&gt;"",J66&lt;TODAY()),"Tester Cert Expired",IF(AND(Q66&lt;&gt;"",Q66&lt;0),"Overdue",IF(AND(Q66&lt;&gt;"",Q66&lt;=60),"Due Soon","OK")))))</f>
        <v/>
      </c>
    </row>
    <row r="67">
      <c r="A67" s="7" t="n"/>
      <c r="B67" s="7" t="n"/>
      <c r="C67" s="7" t="n"/>
      <c r="D67" s="7" t="n"/>
      <c r="E67" s="7" t="n"/>
      <c r="F67" s="7" t="n"/>
      <c r="G67" s="7" t="n"/>
      <c r="H67" s="6">
        <f>IF(OR(F67="",G67=""),"",EDATE(F67,G67))</f>
        <v/>
      </c>
      <c r="I67" s="4" t="n"/>
      <c r="J67" s="4" t="n"/>
      <c r="K67" s="4" t="n"/>
      <c r="L67" s="4" t="n"/>
      <c r="M67" s="4" t="n"/>
      <c r="N67" s="4">
        <f>IF(H67="","",H67-TODAY())</f>
        <v/>
      </c>
      <c r="O67" s="4">
        <f>IF(J67="","",J67-TODAY())</f>
        <v/>
      </c>
      <c r="P67" s="4">
        <f>IF(K67="","",K67-TODAY())</f>
        <v/>
      </c>
      <c r="Q67" s="4">
        <f>IF(AND(N67="",O67="",P67=""),"",MIN(IF(N67="",99999,N67),IF(O67="",99999,O67),IF(P67="",99999,P67)))</f>
        <v/>
      </c>
      <c r="R67" s="4">
        <f>IF(F67="","Missing Date",IF(L67="Complete","Complete",IF(AND(J67&lt;&gt;"",J67&lt;TODAY()),"Tester Cert Expired",IF(AND(Q67&lt;&gt;"",Q67&lt;0),"Overdue",IF(AND(Q67&lt;&gt;"",Q67&lt;=60),"Due Soon","OK")))))</f>
        <v/>
      </c>
    </row>
    <row r="68">
      <c r="A68" s="7" t="n"/>
      <c r="B68" s="7" t="n"/>
      <c r="C68" s="7" t="n"/>
      <c r="D68" s="7" t="n"/>
      <c r="E68" s="7" t="n"/>
      <c r="F68" s="7" t="n"/>
      <c r="G68" s="7" t="n"/>
      <c r="H68" s="6">
        <f>IF(OR(F68="",G68=""),"",EDATE(F68,G68))</f>
        <v/>
      </c>
      <c r="I68" s="4" t="n"/>
      <c r="J68" s="4" t="n"/>
      <c r="K68" s="4" t="n"/>
      <c r="L68" s="4" t="n"/>
      <c r="M68" s="4" t="n"/>
      <c r="N68" s="4">
        <f>IF(H68="","",H68-TODAY())</f>
        <v/>
      </c>
      <c r="O68" s="4">
        <f>IF(J68="","",J68-TODAY())</f>
        <v/>
      </c>
      <c r="P68" s="4">
        <f>IF(K68="","",K68-TODAY())</f>
        <v/>
      </c>
      <c r="Q68" s="4">
        <f>IF(AND(N68="",O68="",P68=""),"",MIN(IF(N68="",99999,N68),IF(O68="",99999,O68),IF(P68="",99999,P68)))</f>
        <v/>
      </c>
      <c r="R68" s="4">
        <f>IF(F68="","Missing Date",IF(L68="Complete","Complete",IF(AND(J68&lt;&gt;"",J68&lt;TODAY()),"Tester Cert Expired",IF(AND(Q68&lt;&gt;"",Q68&lt;0),"Overdue",IF(AND(Q68&lt;&gt;"",Q68&lt;=60),"Due Soon","OK")))))</f>
        <v/>
      </c>
    </row>
    <row r="69">
      <c r="A69" s="7" t="n"/>
      <c r="B69" s="7" t="n"/>
      <c r="C69" s="7" t="n"/>
      <c r="D69" s="7" t="n"/>
      <c r="E69" s="7" t="n"/>
      <c r="F69" s="7" t="n"/>
      <c r="G69" s="7" t="n"/>
      <c r="H69" s="6">
        <f>IF(OR(F69="",G69=""),"",EDATE(F69,G69))</f>
        <v/>
      </c>
      <c r="I69" s="4" t="n"/>
      <c r="J69" s="4" t="n"/>
      <c r="K69" s="4" t="n"/>
      <c r="L69" s="4" t="n"/>
      <c r="M69" s="4" t="n"/>
      <c r="N69" s="4">
        <f>IF(H69="","",H69-TODAY())</f>
        <v/>
      </c>
      <c r="O69" s="4">
        <f>IF(J69="","",J69-TODAY())</f>
        <v/>
      </c>
      <c r="P69" s="4">
        <f>IF(K69="","",K69-TODAY())</f>
        <v/>
      </c>
      <c r="Q69" s="4">
        <f>IF(AND(N69="",O69="",P69=""),"",MIN(IF(N69="",99999,N69),IF(O69="",99999,O69),IF(P69="",99999,P69)))</f>
        <v/>
      </c>
      <c r="R69" s="4">
        <f>IF(F69="","Missing Date",IF(L69="Complete","Complete",IF(AND(J69&lt;&gt;"",J69&lt;TODAY()),"Tester Cert Expired",IF(AND(Q69&lt;&gt;"",Q69&lt;0),"Overdue",IF(AND(Q69&lt;&gt;"",Q69&lt;=60),"Due Soon","OK")))))</f>
        <v/>
      </c>
    </row>
    <row r="70">
      <c r="A70" s="7" t="n"/>
      <c r="B70" s="7" t="n"/>
      <c r="C70" s="7" t="n"/>
      <c r="D70" s="7" t="n"/>
      <c r="E70" s="7" t="n"/>
      <c r="F70" s="7" t="n"/>
      <c r="G70" s="7" t="n"/>
      <c r="H70" s="6">
        <f>IF(OR(F70="",G70=""),"",EDATE(F70,G70))</f>
        <v/>
      </c>
      <c r="I70" s="4" t="n"/>
      <c r="J70" s="4" t="n"/>
      <c r="K70" s="4" t="n"/>
      <c r="L70" s="4" t="n"/>
      <c r="M70" s="4" t="n"/>
      <c r="N70" s="4">
        <f>IF(H70="","",H70-TODAY())</f>
        <v/>
      </c>
      <c r="O70" s="4">
        <f>IF(J70="","",J70-TODAY())</f>
        <v/>
      </c>
      <c r="P70" s="4">
        <f>IF(K70="","",K70-TODAY())</f>
        <v/>
      </c>
      <c r="Q70" s="4">
        <f>IF(AND(N70="",O70="",P70=""),"",MIN(IF(N70="",99999,N70),IF(O70="",99999,O70),IF(P70="",99999,P70)))</f>
        <v/>
      </c>
      <c r="R70" s="4">
        <f>IF(F70="","Missing Date",IF(L70="Complete","Complete",IF(AND(J70&lt;&gt;"",J70&lt;TODAY()),"Tester Cert Expired",IF(AND(Q70&lt;&gt;"",Q70&lt;0),"Overdue",IF(AND(Q70&lt;&gt;"",Q70&lt;=60),"Due Soon","OK")))))</f>
        <v/>
      </c>
    </row>
    <row r="71">
      <c r="A71" s="7" t="n"/>
      <c r="B71" s="7" t="n"/>
      <c r="C71" s="7" t="n"/>
      <c r="D71" s="7" t="n"/>
      <c r="E71" s="7" t="n"/>
      <c r="F71" s="7" t="n"/>
      <c r="G71" s="7" t="n"/>
      <c r="H71" s="6">
        <f>IF(OR(F71="",G71=""),"",EDATE(F71,G71))</f>
        <v/>
      </c>
      <c r="I71" s="4" t="n"/>
      <c r="J71" s="4" t="n"/>
      <c r="K71" s="4" t="n"/>
      <c r="L71" s="4" t="n"/>
      <c r="M71" s="4" t="n"/>
      <c r="N71" s="4">
        <f>IF(H71="","",H71-TODAY())</f>
        <v/>
      </c>
      <c r="O71" s="4">
        <f>IF(J71="","",J71-TODAY())</f>
        <v/>
      </c>
      <c r="P71" s="4">
        <f>IF(K71="","",K71-TODAY())</f>
        <v/>
      </c>
      <c r="Q71" s="4">
        <f>IF(AND(N71="",O71="",P71=""),"",MIN(IF(N71="",99999,N71),IF(O71="",99999,O71),IF(P71="",99999,P71)))</f>
        <v/>
      </c>
      <c r="R71" s="4">
        <f>IF(F71="","Missing Date",IF(L71="Complete","Complete",IF(AND(J71&lt;&gt;"",J71&lt;TODAY()),"Tester Cert Expired",IF(AND(Q71&lt;&gt;"",Q71&lt;0),"Overdue",IF(AND(Q71&lt;&gt;"",Q71&lt;=60),"Due Soon","OK")))))</f>
        <v/>
      </c>
    </row>
    <row r="72">
      <c r="A72" s="7" t="n"/>
      <c r="B72" s="7" t="n"/>
      <c r="C72" s="7" t="n"/>
      <c r="D72" s="7" t="n"/>
      <c r="E72" s="7" t="n"/>
      <c r="F72" s="7" t="n"/>
      <c r="G72" s="7" t="n"/>
      <c r="H72" s="6">
        <f>IF(OR(F72="",G72=""),"",EDATE(F72,G72))</f>
        <v/>
      </c>
      <c r="I72" s="4" t="n"/>
      <c r="J72" s="4" t="n"/>
      <c r="K72" s="4" t="n"/>
      <c r="L72" s="4" t="n"/>
      <c r="M72" s="4" t="n"/>
      <c r="N72" s="4">
        <f>IF(H72="","",H72-TODAY())</f>
        <v/>
      </c>
      <c r="O72" s="4">
        <f>IF(J72="","",J72-TODAY())</f>
        <v/>
      </c>
      <c r="P72" s="4">
        <f>IF(K72="","",K72-TODAY())</f>
        <v/>
      </c>
      <c r="Q72" s="4">
        <f>IF(AND(N72="",O72="",P72=""),"",MIN(IF(N72="",99999,N72),IF(O72="",99999,O72),IF(P72="",99999,P72)))</f>
        <v/>
      </c>
      <c r="R72" s="4">
        <f>IF(F72="","Missing Date",IF(L72="Complete","Complete",IF(AND(J72&lt;&gt;"",J72&lt;TODAY()),"Tester Cert Expired",IF(AND(Q72&lt;&gt;"",Q72&lt;0),"Overdue",IF(AND(Q72&lt;&gt;"",Q72&lt;=60),"Due Soon","OK")))))</f>
        <v/>
      </c>
    </row>
    <row r="73">
      <c r="A73" s="7" t="n"/>
      <c r="B73" s="7" t="n"/>
      <c r="C73" s="7" t="n"/>
      <c r="D73" s="7" t="n"/>
      <c r="E73" s="7" t="n"/>
      <c r="F73" s="7" t="n"/>
      <c r="G73" s="7" t="n"/>
      <c r="H73" s="6">
        <f>IF(OR(F73="",G73=""),"",EDATE(F73,G73))</f>
        <v/>
      </c>
      <c r="I73" s="4" t="n"/>
      <c r="J73" s="4" t="n"/>
      <c r="K73" s="4" t="n"/>
      <c r="L73" s="4" t="n"/>
      <c r="M73" s="4" t="n"/>
      <c r="N73" s="4">
        <f>IF(H73="","",H73-TODAY())</f>
        <v/>
      </c>
      <c r="O73" s="4">
        <f>IF(J73="","",J73-TODAY())</f>
        <v/>
      </c>
      <c r="P73" s="4">
        <f>IF(K73="","",K73-TODAY())</f>
        <v/>
      </c>
      <c r="Q73" s="4">
        <f>IF(AND(N73="",O73="",P73=""),"",MIN(IF(N73="",99999,N73),IF(O73="",99999,O73),IF(P73="",99999,P73)))</f>
        <v/>
      </c>
      <c r="R73" s="4">
        <f>IF(F73="","Missing Date",IF(L73="Complete","Complete",IF(AND(J73&lt;&gt;"",J73&lt;TODAY()),"Tester Cert Expired",IF(AND(Q73&lt;&gt;"",Q73&lt;0),"Overdue",IF(AND(Q73&lt;&gt;"",Q73&lt;=60),"Due Soon","OK")))))</f>
        <v/>
      </c>
    </row>
    <row r="74">
      <c r="A74" s="7" t="n"/>
      <c r="B74" s="7" t="n"/>
      <c r="C74" s="7" t="n"/>
      <c r="D74" s="7" t="n"/>
      <c r="E74" s="7" t="n"/>
      <c r="F74" s="7" t="n"/>
      <c r="G74" s="7" t="n"/>
      <c r="H74" s="6">
        <f>IF(OR(F74="",G74=""),"",EDATE(F74,G74))</f>
        <v/>
      </c>
      <c r="I74" s="4" t="n"/>
      <c r="J74" s="4" t="n"/>
      <c r="K74" s="4" t="n"/>
      <c r="L74" s="4" t="n"/>
      <c r="M74" s="4" t="n"/>
      <c r="N74" s="4">
        <f>IF(H74="","",H74-TODAY())</f>
        <v/>
      </c>
      <c r="O74" s="4">
        <f>IF(J74="","",J74-TODAY())</f>
        <v/>
      </c>
      <c r="P74" s="4">
        <f>IF(K74="","",K74-TODAY())</f>
        <v/>
      </c>
      <c r="Q74" s="4">
        <f>IF(AND(N74="",O74="",P74=""),"",MIN(IF(N74="",99999,N74),IF(O74="",99999,O74),IF(P74="",99999,P74)))</f>
        <v/>
      </c>
      <c r="R74" s="4">
        <f>IF(F74="","Missing Date",IF(L74="Complete","Complete",IF(AND(J74&lt;&gt;"",J74&lt;TODAY()),"Tester Cert Expired",IF(AND(Q74&lt;&gt;"",Q74&lt;0),"Overdue",IF(AND(Q74&lt;&gt;"",Q74&lt;=60),"Due Soon","OK")))))</f>
        <v/>
      </c>
    </row>
    <row r="75">
      <c r="A75" s="7" t="n"/>
      <c r="B75" s="7" t="n"/>
      <c r="C75" s="7" t="n"/>
      <c r="D75" s="7" t="n"/>
      <c r="E75" s="7" t="n"/>
      <c r="F75" s="7" t="n"/>
      <c r="G75" s="7" t="n"/>
      <c r="H75" s="6">
        <f>IF(OR(F75="",G75=""),"",EDATE(F75,G75))</f>
        <v/>
      </c>
      <c r="I75" s="4" t="n"/>
      <c r="J75" s="4" t="n"/>
      <c r="K75" s="4" t="n"/>
      <c r="L75" s="4" t="n"/>
      <c r="M75" s="4" t="n"/>
      <c r="N75" s="4">
        <f>IF(H75="","",H75-TODAY())</f>
        <v/>
      </c>
      <c r="O75" s="4">
        <f>IF(J75="","",J75-TODAY())</f>
        <v/>
      </c>
      <c r="P75" s="4">
        <f>IF(K75="","",K75-TODAY())</f>
        <v/>
      </c>
      <c r="Q75" s="4">
        <f>IF(AND(N75="",O75="",P75=""),"",MIN(IF(N75="",99999,N75),IF(O75="",99999,O75),IF(P75="",99999,P75)))</f>
        <v/>
      </c>
      <c r="R75" s="4">
        <f>IF(F75="","Missing Date",IF(L75="Complete","Complete",IF(AND(J75&lt;&gt;"",J75&lt;TODAY()),"Tester Cert Expired",IF(AND(Q75&lt;&gt;"",Q75&lt;0),"Overdue",IF(AND(Q75&lt;&gt;"",Q75&lt;=60),"Due Soon","OK")))))</f>
        <v/>
      </c>
    </row>
    <row r="76">
      <c r="A76" s="7" t="n"/>
      <c r="B76" s="7" t="n"/>
      <c r="C76" s="7" t="n"/>
      <c r="D76" s="7" t="n"/>
      <c r="E76" s="7" t="n"/>
      <c r="F76" s="7" t="n"/>
      <c r="G76" s="7" t="n"/>
      <c r="H76" s="6">
        <f>IF(OR(F76="",G76=""),"",EDATE(F76,G76))</f>
        <v/>
      </c>
      <c r="I76" s="4" t="n"/>
      <c r="J76" s="4" t="n"/>
      <c r="K76" s="4" t="n"/>
      <c r="L76" s="4" t="n"/>
      <c r="M76" s="4" t="n"/>
      <c r="N76" s="4">
        <f>IF(H76="","",H76-TODAY())</f>
        <v/>
      </c>
      <c r="O76" s="4">
        <f>IF(J76="","",J76-TODAY())</f>
        <v/>
      </c>
      <c r="P76" s="4">
        <f>IF(K76="","",K76-TODAY())</f>
        <v/>
      </c>
      <c r="Q76" s="4">
        <f>IF(AND(N76="",O76="",P76=""),"",MIN(IF(N76="",99999,N76),IF(O76="",99999,O76),IF(P76="",99999,P76)))</f>
        <v/>
      </c>
      <c r="R76" s="4">
        <f>IF(F76="","Missing Date",IF(L76="Complete","Complete",IF(AND(J76&lt;&gt;"",J76&lt;TODAY()),"Tester Cert Expired",IF(AND(Q76&lt;&gt;"",Q76&lt;0),"Overdue",IF(AND(Q76&lt;&gt;"",Q76&lt;=60),"Due Soon","OK")))))</f>
        <v/>
      </c>
    </row>
    <row r="77">
      <c r="A77" s="7" t="n"/>
      <c r="B77" s="7" t="n"/>
      <c r="C77" s="7" t="n"/>
      <c r="D77" s="7" t="n"/>
      <c r="E77" s="7" t="n"/>
      <c r="F77" s="7" t="n"/>
      <c r="G77" s="7" t="n"/>
      <c r="H77" s="6">
        <f>IF(OR(F77="",G77=""),"",EDATE(F77,G77))</f>
        <v/>
      </c>
      <c r="I77" s="4" t="n"/>
      <c r="J77" s="4" t="n"/>
      <c r="K77" s="4" t="n"/>
      <c r="L77" s="4" t="n"/>
      <c r="M77" s="4" t="n"/>
      <c r="N77" s="4">
        <f>IF(H77="","",H77-TODAY())</f>
        <v/>
      </c>
      <c r="O77" s="4">
        <f>IF(J77="","",J77-TODAY())</f>
        <v/>
      </c>
      <c r="P77" s="4">
        <f>IF(K77="","",K77-TODAY())</f>
        <v/>
      </c>
      <c r="Q77" s="4">
        <f>IF(AND(N77="",O77="",P77=""),"",MIN(IF(N77="",99999,N77),IF(O77="",99999,O77),IF(P77="",99999,P77)))</f>
        <v/>
      </c>
      <c r="R77" s="4">
        <f>IF(F77="","Missing Date",IF(L77="Complete","Complete",IF(AND(J77&lt;&gt;"",J77&lt;TODAY()),"Tester Cert Expired",IF(AND(Q77&lt;&gt;"",Q77&lt;0),"Overdue",IF(AND(Q77&lt;&gt;"",Q77&lt;=60),"Due Soon","OK")))))</f>
        <v/>
      </c>
    </row>
    <row r="78">
      <c r="A78" s="7" t="n"/>
      <c r="B78" s="7" t="n"/>
      <c r="C78" s="7" t="n"/>
      <c r="D78" s="7" t="n"/>
      <c r="E78" s="7" t="n"/>
      <c r="F78" s="7" t="n"/>
      <c r="G78" s="7" t="n"/>
      <c r="H78" s="6">
        <f>IF(OR(F78="",G78=""),"",EDATE(F78,G78))</f>
        <v/>
      </c>
      <c r="I78" s="4" t="n"/>
      <c r="J78" s="4" t="n"/>
      <c r="K78" s="4" t="n"/>
      <c r="L78" s="4" t="n"/>
      <c r="M78" s="4" t="n"/>
      <c r="N78" s="4">
        <f>IF(H78="","",H78-TODAY())</f>
        <v/>
      </c>
      <c r="O78" s="4">
        <f>IF(J78="","",J78-TODAY())</f>
        <v/>
      </c>
      <c r="P78" s="4">
        <f>IF(K78="","",K78-TODAY())</f>
        <v/>
      </c>
      <c r="Q78" s="4">
        <f>IF(AND(N78="",O78="",P78=""),"",MIN(IF(N78="",99999,N78),IF(O78="",99999,O78),IF(P78="",99999,P78)))</f>
        <v/>
      </c>
      <c r="R78" s="4">
        <f>IF(F78="","Missing Date",IF(L78="Complete","Complete",IF(AND(J78&lt;&gt;"",J78&lt;TODAY()),"Tester Cert Expired",IF(AND(Q78&lt;&gt;"",Q78&lt;0),"Overdue",IF(AND(Q78&lt;&gt;"",Q78&lt;=60),"Due Soon","OK")))))</f>
        <v/>
      </c>
    </row>
    <row r="79">
      <c r="A79" s="7" t="n"/>
      <c r="B79" s="7" t="n"/>
      <c r="C79" s="7" t="n"/>
      <c r="D79" s="7" t="n"/>
      <c r="E79" s="7" t="n"/>
      <c r="F79" s="7" t="n"/>
      <c r="G79" s="7" t="n"/>
      <c r="H79" s="6">
        <f>IF(OR(F79="",G79=""),"",EDATE(F79,G79))</f>
        <v/>
      </c>
      <c r="I79" s="4" t="n"/>
      <c r="J79" s="4" t="n"/>
      <c r="K79" s="4" t="n"/>
      <c r="L79" s="4" t="n"/>
      <c r="M79" s="4" t="n"/>
      <c r="N79" s="4">
        <f>IF(H79="","",H79-TODAY())</f>
        <v/>
      </c>
      <c r="O79" s="4">
        <f>IF(J79="","",J79-TODAY())</f>
        <v/>
      </c>
      <c r="P79" s="4">
        <f>IF(K79="","",K79-TODAY())</f>
        <v/>
      </c>
      <c r="Q79" s="4">
        <f>IF(AND(N79="",O79="",P79=""),"",MIN(IF(N79="",99999,N79),IF(O79="",99999,O79),IF(P79="",99999,P79)))</f>
        <v/>
      </c>
      <c r="R79" s="4">
        <f>IF(F79="","Missing Date",IF(L79="Complete","Complete",IF(AND(J79&lt;&gt;"",J79&lt;TODAY()),"Tester Cert Expired",IF(AND(Q79&lt;&gt;"",Q79&lt;0),"Overdue",IF(AND(Q79&lt;&gt;"",Q79&lt;=60),"Due Soon","OK")))))</f>
        <v/>
      </c>
    </row>
    <row r="80">
      <c r="A80" s="7" t="n"/>
      <c r="B80" s="7" t="n"/>
      <c r="C80" s="7" t="n"/>
      <c r="D80" s="7" t="n"/>
      <c r="E80" s="7" t="n"/>
      <c r="F80" s="7" t="n"/>
      <c r="G80" s="7" t="n"/>
      <c r="H80" s="6">
        <f>IF(OR(F80="",G80=""),"",EDATE(F80,G80))</f>
        <v/>
      </c>
      <c r="I80" s="4" t="n"/>
      <c r="J80" s="4" t="n"/>
      <c r="K80" s="4" t="n"/>
      <c r="L80" s="4" t="n"/>
      <c r="M80" s="4" t="n"/>
      <c r="N80" s="4">
        <f>IF(H80="","",H80-TODAY())</f>
        <v/>
      </c>
      <c r="O80" s="4">
        <f>IF(J80="","",J80-TODAY())</f>
        <v/>
      </c>
      <c r="P80" s="4">
        <f>IF(K80="","",K80-TODAY())</f>
        <v/>
      </c>
      <c r="Q80" s="4">
        <f>IF(AND(N80="",O80="",P80=""),"",MIN(IF(N80="",99999,N80),IF(O80="",99999,O80),IF(P80="",99999,P80)))</f>
        <v/>
      </c>
      <c r="R80" s="4">
        <f>IF(F80="","Missing Date",IF(L80="Complete","Complete",IF(AND(J80&lt;&gt;"",J80&lt;TODAY()),"Tester Cert Expired",IF(AND(Q80&lt;&gt;"",Q80&lt;0),"Overdue",IF(AND(Q80&lt;&gt;"",Q80&lt;=60),"Due Soon","OK")))))</f>
        <v/>
      </c>
    </row>
    <row r="81">
      <c r="A81" s="7" t="n"/>
      <c r="B81" s="7" t="n"/>
      <c r="C81" s="7" t="n"/>
      <c r="D81" s="7" t="n"/>
      <c r="E81" s="7" t="n"/>
      <c r="F81" s="7" t="n"/>
      <c r="G81" s="7" t="n"/>
      <c r="H81" s="6">
        <f>IF(OR(F81="",G81=""),"",EDATE(F81,G81))</f>
        <v/>
      </c>
      <c r="I81" s="4" t="n"/>
      <c r="J81" s="4" t="n"/>
      <c r="K81" s="4" t="n"/>
      <c r="L81" s="4" t="n"/>
      <c r="M81" s="4" t="n"/>
      <c r="N81" s="4">
        <f>IF(H81="","",H81-TODAY())</f>
        <v/>
      </c>
      <c r="O81" s="4">
        <f>IF(J81="","",J81-TODAY())</f>
        <v/>
      </c>
      <c r="P81" s="4">
        <f>IF(K81="","",K81-TODAY())</f>
        <v/>
      </c>
      <c r="Q81" s="4">
        <f>IF(AND(N81="",O81="",P81=""),"",MIN(IF(N81="",99999,N81),IF(O81="",99999,O81),IF(P81="",99999,P81)))</f>
        <v/>
      </c>
      <c r="R81" s="4">
        <f>IF(F81="","Missing Date",IF(L81="Complete","Complete",IF(AND(J81&lt;&gt;"",J81&lt;TODAY()),"Tester Cert Expired",IF(AND(Q81&lt;&gt;"",Q81&lt;0),"Overdue",IF(AND(Q81&lt;&gt;"",Q81&lt;=60),"Due Soon","OK")))))</f>
        <v/>
      </c>
    </row>
    <row r="82">
      <c r="A82" s="7" t="n"/>
      <c r="B82" s="7" t="n"/>
      <c r="C82" s="7" t="n"/>
      <c r="D82" s="7" t="n"/>
      <c r="E82" s="7" t="n"/>
      <c r="F82" s="7" t="n"/>
      <c r="G82" s="7" t="n"/>
      <c r="H82" s="6">
        <f>IF(OR(F82="",G82=""),"",EDATE(F82,G82))</f>
        <v/>
      </c>
      <c r="I82" s="4" t="n"/>
      <c r="J82" s="4" t="n"/>
      <c r="K82" s="4" t="n"/>
      <c r="L82" s="4" t="n"/>
      <c r="M82" s="4" t="n"/>
      <c r="N82" s="4">
        <f>IF(H82="","",H82-TODAY())</f>
        <v/>
      </c>
      <c r="O82" s="4">
        <f>IF(J82="","",J82-TODAY())</f>
        <v/>
      </c>
      <c r="P82" s="4">
        <f>IF(K82="","",K82-TODAY())</f>
        <v/>
      </c>
      <c r="Q82" s="4">
        <f>IF(AND(N82="",O82="",P82=""),"",MIN(IF(N82="",99999,N82),IF(O82="",99999,O82),IF(P82="",99999,P82)))</f>
        <v/>
      </c>
      <c r="R82" s="4">
        <f>IF(F82="","Missing Date",IF(L82="Complete","Complete",IF(AND(J82&lt;&gt;"",J82&lt;TODAY()),"Tester Cert Expired",IF(AND(Q82&lt;&gt;"",Q82&lt;0),"Overdue",IF(AND(Q82&lt;&gt;"",Q82&lt;=60),"Due Soon","OK")))))</f>
        <v/>
      </c>
    </row>
    <row r="83">
      <c r="A83" s="7" t="n"/>
      <c r="B83" s="7" t="n"/>
      <c r="C83" s="7" t="n"/>
      <c r="D83" s="7" t="n"/>
      <c r="E83" s="7" t="n"/>
      <c r="F83" s="7" t="n"/>
      <c r="G83" s="7" t="n"/>
      <c r="H83" s="6">
        <f>IF(OR(F83="",G83=""),"",EDATE(F83,G83))</f>
        <v/>
      </c>
      <c r="I83" s="4" t="n"/>
      <c r="J83" s="4" t="n"/>
      <c r="K83" s="4" t="n"/>
      <c r="L83" s="4" t="n"/>
      <c r="M83" s="4" t="n"/>
      <c r="N83" s="4">
        <f>IF(H83="","",H83-TODAY())</f>
        <v/>
      </c>
      <c r="O83" s="4">
        <f>IF(J83="","",J83-TODAY())</f>
        <v/>
      </c>
      <c r="P83" s="4">
        <f>IF(K83="","",K83-TODAY())</f>
        <v/>
      </c>
      <c r="Q83" s="4">
        <f>IF(AND(N83="",O83="",P83=""),"",MIN(IF(N83="",99999,N83),IF(O83="",99999,O83),IF(P83="",99999,P83)))</f>
        <v/>
      </c>
      <c r="R83" s="4">
        <f>IF(F83="","Missing Date",IF(L83="Complete","Complete",IF(AND(J83&lt;&gt;"",J83&lt;TODAY()),"Tester Cert Expired",IF(AND(Q83&lt;&gt;"",Q83&lt;0),"Overdue",IF(AND(Q83&lt;&gt;"",Q83&lt;=60),"Due Soon","OK")))))</f>
        <v/>
      </c>
    </row>
    <row r="84">
      <c r="A84" s="7" t="n"/>
      <c r="B84" s="7" t="n"/>
      <c r="C84" s="7" t="n"/>
      <c r="D84" s="7" t="n"/>
      <c r="E84" s="7" t="n"/>
      <c r="F84" s="7" t="n"/>
      <c r="G84" s="7" t="n"/>
      <c r="H84" s="6">
        <f>IF(OR(F84="",G84=""),"",EDATE(F84,G84))</f>
        <v/>
      </c>
      <c r="I84" s="4" t="n"/>
      <c r="J84" s="4" t="n"/>
      <c r="K84" s="4" t="n"/>
      <c r="L84" s="4" t="n"/>
      <c r="M84" s="4" t="n"/>
      <c r="N84" s="4">
        <f>IF(H84="","",H84-TODAY())</f>
        <v/>
      </c>
      <c r="O84" s="4">
        <f>IF(J84="","",J84-TODAY())</f>
        <v/>
      </c>
      <c r="P84" s="4">
        <f>IF(K84="","",K84-TODAY())</f>
        <v/>
      </c>
      <c r="Q84" s="4">
        <f>IF(AND(N84="",O84="",P84=""),"",MIN(IF(N84="",99999,N84),IF(O84="",99999,O84),IF(P84="",99999,P84)))</f>
        <v/>
      </c>
      <c r="R84" s="4">
        <f>IF(F84="","Missing Date",IF(L84="Complete","Complete",IF(AND(J84&lt;&gt;"",J84&lt;TODAY()),"Tester Cert Expired",IF(AND(Q84&lt;&gt;"",Q84&lt;0),"Overdue",IF(AND(Q84&lt;&gt;"",Q84&lt;=60),"Due Soon","OK")))))</f>
        <v/>
      </c>
    </row>
    <row r="85">
      <c r="A85" s="7" t="n"/>
      <c r="B85" s="7" t="n"/>
      <c r="C85" s="7" t="n"/>
      <c r="D85" s="7" t="n"/>
      <c r="E85" s="7" t="n"/>
      <c r="F85" s="7" t="n"/>
      <c r="G85" s="7" t="n"/>
      <c r="H85" s="6">
        <f>IF(OR(F85="",G85=""),"",EDATE(F85,G85))</f>
        <v/>
      </c>
      <c r="I85" s="4" t="n"/>
      <c r="J85" s="4" t="n"/>
      <c r="K85" s="4" t="n"/>
      <c r="L85" s="4" t="n"/>
      <c r="M85" s="4" t="n"/>
      <c r="N85" s="4">
        <f>IF(H85="","",H85-TODAY())</f>
        <v/>
      </c>
      <c r="O85" s="4">
        <f>IF(J85="","",J85-TODAY())</f>
        <v/>
      </c>
      <c r="P85" s="4">
        <f>IF(K85="","",K85-TODAY())</f>
        <v/>
      </c>
      <c r="Q85" s="4">
        <f>IF(AND(N85="",O85="",P85=""),"",MIN(IF(N85="",99999,N85),IF(O85="",99999,O85),IF(P85="",99999,P85)))</f>
        <v/>
      </c>
      <c r="R85" s="4">
        <f>IF(F85="","Missing Date",IF(L85="Complete","Complete",IF(AND(J85&lt;&gt;"",J85&lt;TODAY()),"Tester Cert Expired",IF(AND(Q85&lt;&gt;"",Q85&lt;0),"Overdue",IF(AND(Q85&lt;&gt;"",Q85&lt;=60),"Due Soon","OK")))))</f>
        <v/>
      </c>
    </row>
    <row r="86">
      <c r="A86" s="7" t="n"/>
      <c r="B86" s="7" t="n"/>
      <c r="C86" s="7" t="n"/>
      <c r="D86" s="7" t="n"/>
      <c r="E86" s="7" t="n"/>
      <c r="F86" s="7" t="n"/>
      <c r="G86" s="7" t="n"/>
      <c r="H86" s="6">
        <f>IF(OR(F86="",G86=""),"",EDATE(F86,G86))</f>
        <v/>
      </c>
      <c r="I86" s="4" t="n"/>
      <c r="J86" s="4" t="n"/>
      <c r="K86" s="4" t="n"/>
      <c r="L86" s="4" t="n"/>
      <c r="M86" s="4" t="n"/>
      <c r="N86" s="4">
        <f>IF(H86="","",H86-TODAY())</f>
        <v/>
      </c>
      <c r="O86" s="4">
        <f>IF(J86="","",J86-TODAY())</f>
        <v/>
      </c>
      <c r="P86" s="4">
        <f>IF(K86="","",K86-TODAY())</f>
        <v/>
      </c>
      <c r="Q86" s="4">
        <f>IF(AND(N86="",O86="",P86=""),"",MIN(IF(N86="",99999,N86),IF(O86="",99999,O86),IF(P86="",99999,P86)))</f>
        <v/>
      </c>
      <c r="R86" s="4">
        <f>IF(F86="","Missing Date",IF(L86="Complete","Complete",IF(AND(J86&lt;&gt;"",J86&lt;TODAY()),"Tester Cert Expired",IF(AND(Q86&lt;&gt;"",Q86&lt;0),"Overdue",IF(AND(Q86&lt;&gt;"",Q86&lt;=60),"Due Soon","OK")))))</f>
        <v/>
      </c>
    </row>
    <row r="87">
      <c r="A87" s="7" t="n"/>
      <c r="B87" s="7" t="n"/>
      <c r="C87" s="7" t="n"/>
      <c r="D87" s="7" t="n"/>
      <c r="E87" s="7" t="n"/>
      <c r="F87" s="7" t="n"/>
      <c r="G87" s="7" t="n"/>
      <c r="H87" s="6">
        <f>IF(OR(F87="",G87=""),"",EDATE(F87,G87))</f>
        <v/>
      </c>
      <c r="I87" s="4" t="n"/>
      <c r="J87" s="4" t="n"/>
      <c r="K87" s="4" t="n"/>
      <c r="L87" s="4" t="n"/>
      <c r="M87" s="4" t="n"/>
      <c r="N87" s="4">
        <f>IF(H87="","",H87-TODAY())</f>
        <v/>
      </c>
      <c r="O87" s="4">
        <f>IF(J87="","",J87-TODAY())</f>
        <v/>
      </c>
      <c r="P87" s="4">
        <f>IF(K87="","",K87-TODAY())</f>
        <v/>
      </c>
      <c r="Q87" s="4">
        <f>IF(AND(N87="",O87="",P87=""),"",MIN(IF(N87="",99999,N87),IF(O87="",99999,O87),IF(P87="",99999,P87)))</f>
        <v/>
      </c>
      <c r="R87" s="4">
        <f>IF(F87="","Missing Date",IF(L87="Complete","Complete",IF(AND(J87&lt;&gt;"",J87&lt;TODAY()),"Tester Cert Expired",IF(AND(Q87&lt;&gt;"",Q87&lt;0),"Overdue",IF(AND(Q87&lt;&gt;"",Q87&lt;=60),"Due Soon","OK")))))</f>
        <v/>
      </c>
    </row>
    <row r="88">
      <c r="A88" s="7" t="n"/>
      <c r="B88" s="7" t="n"/>
      <c r="C88" s="7" t="n"/>
      <c r="D88" s="7" t="n"/>
      <c r="E88" s="7" t="n"/>
      <c r="F88" s="7" t="n"/>
      <c r="G88" s="7" t="n"/>
      <c r="H88" s="6">
        <f>IF(OR(F88="",G88=""),"",EDATE(F88,G88))</f>
        <v/>
      </c>
      <c r="I88" s="4" t="n"/>
      <c r="J88" s="4" t="n"/>
      <c r="K88" s="4" t="n"/>
      <c r="L88" s="4" t="n"/>
      <c r="M88" s="4" t="n"/>
      <c r="N88" s="4">
        <f>IF(H88="","",H88-TODAY())</f>
        <v/>
      </c>
      <c r="O88" s="4">
        <f>IF(J88="","",J88-TODAY())</f>
        <v/>
      </c>
      <c r="P88" s="4">
        <f>IF(K88="","",K88-TODAY())</f>
        <v/>
      </c>
      <c r="Q88" s="4">
        <f>IF(AND(N88="",O88="",P88=""),"",MIN(IF(N88="",99999,N88),IF(O88="",99999,O88),IF(P88="",99999,P88)))</f>
        <v/>
      </c>
      <c r="R88" s="4">
        <f>IF(F88="","Missing Date",IF(L88="Complete","Complete",IF(AND(J88&lt;&gt;"",J88&lt;TODAY()),"Tester Cert Expired",IF(AND(Q88&lt;&gt;"",Q88&lt;0),"Overdue",IF(AND(Q88&lt;&gt;"",Q88&lt;=60),"Due Soon","OK")))))</f>
        <v/>
      </c>
    </row>
    <row r="89">
      <c r="A89" s="7" t="n"/>
      <c r="B89" s="7" t="n"/>
      <c r="C89" s="7" t="n"/>
      <c r="D89" s="7" t="n"/>
      <c r="E89" s="7" t="n"/>
      <c r="F89" s="7" t="n"/>
      <c r="G89" s="7" t="n"/>
      <c r="H89" s="6">
        <f>IF(OR(F89="",G89=""),"",EDATE(F89,G89))</f>
        <v/>
      </c>
      <c r="I89" s="4" t="n"/>
      <c r="J89" s="4" t="n"/>
      <c r="K89" s="4" t="n"/>
      <c r="L89" s="4" t="n"/>
      <c r="M89" s="4" t="n"/>
      <c r="N89" s="4">
        <f>IF(H89="","",H89-TODAY())</f>
        <v/>
      </c>
      <c r="O89" s="4">
        <f>IF(J89="","",J89-TODAY())</f>
        <v/>
      </c>
      <c r="P89" s="4">
        <f>IF(K89="","",K89-TODAY())</f>
        <v/>
      </c>
      <c r="Q89" s="4">
        <f>IF(AND(N89="",O89="",P89=""),"",MIN(IF(N89="",99999,N89),IF(O89="",99999,O89),IF(P89="",99999,P89)))</f>
        <v/>
      </c>
      <c r="R89" s="4">
        <f>IF(F89="","Missing Date",IF(L89="Complete","Complete",IF(AND(J89&lt;&gt;"",J89&lt;TODAY()),"Tester Cert Expired",IF(AND(Q89&lt;&gt;"",Q89&lt;0),"Overdue",IF(AND(Q89&lt;&gt;"",Q89&lt;=60),"Due Soon","OK")))))</f>
        <v/>
      </c>
    </row>
    <row r="90">
      <c r="A90" s="7" t="n"/>
      <c r="B90" s="7" t="n"/>
      <c r="C90" s="7" t="n"/>
      <c r="D90" s="7" t="n"/>
      <c r="E90" s="7" t="n"/>
      <c r="F90" s="7" t="n"/>
      <c r="G90" s="7" t="n"/>
      <c r="H90" s="6">
        <f>IF(OR(F90="",G90=""),"",EDATE(F90,G90))</f>
        <v/>
      </c>
      <c r="I90" s="4" t="n"/>
      <c r="J90" s="4" t="n"/>
      <c r="K90" s="4" t="n"/>
      <c r="L90" s="4" t="n"/>
      <c r="M90" s="4" t="n"/>
      <c r="N90" s="4">
        <f>IF(H90="","",H90-TODAY())</f>
        <v/>
      </c>
      <c r="O90" s="4">
        <f>IF(J90="","",J90-TODAY())</f>
        <v/>
      </c>
      <c r="P90" s="4">
        <f>IF(K90="","",K90-TODAY())</f>
        <v/>
      </c>
      <c r="Q90" s="4">
        <f>IF(AND(N90="",O90="",P90=""),"",MIN(IF(N90="",99999,N90),IF(O90="",99999,O90),IF(P90="",99999,P90)))</f>
        <v/>
      </c>
      <c r="R90" s="4">
        <f>IF(F90="","Missing Date",IF(L90="Complete","Complete",IF(AND(J90&lt;&gt;"",J90&lt;TODAY()),"Tester Cert Expired",IF(AND(Q90&lt;&gt;"",Q90&lt;0),"Overdue",IF(AND(Q90&lt;&gt;"",Q90&lt;=60),"Due Soon","OK")))))</f>
        <v/>
      </c>
    </row>
    <row r="91">
      <c r="A91" s="7" t="n"/>
      <c r="B91" s="7" t="n"/>
      <c r="C91" s="7" t="n"/>
      <c r="D91" s="7" t="n"/>
      <c r="E91" s="7" t="n"/>
      <c r="F91" s="7" t="n"/>
      <c r="G91" s="7" t="n"/>
      <c r="H91" s="6">
        <f>IF(OR(F91="",G91=""),"",EDATE(F91,G91))</f>
        <v/>
      </c>
      <c r="I91" s="4" t="n"/>
      <c r="J91" s="4" t="n"/>
      <c r="K91" s="4" t="n"/>
      <c r="L91" s="4" t="n"/>
      <c r="M91" s="4" t="n"/>
      <c r="N91" s="4">
        <f>IF(H91="","",H91-TODAY())</f>
        <v/>
      </c>
      <c r="O91" s="4">
        <f>IF(J91="","",J91-TODAY())</f>
        <v/>
      </c>
      <c r="P91" s="4">
        <f>IF(K91="","",K91-TODAY())</f>
        <v/>
      </c>
      <c r="Q91" s="4">
        <f>IF(AND(N91="",O91="",P91=""),"",MIN(IF(N91="",99999,N91),IF(O91="",99999,O91),IF(P91="",99999,P91)))</f>
        <v/>
      </c>
      <c r="R91" s="4">
        <f>IF(F91="","Missing Date",IF(L91="Complete","Complete",IF(AND(J91&lt;&gt;"",J91&lt;TODAY()),"Tester Cert Expired",IF(AND(Q91&lt;&gt;"",Q91&lt;0),"Overdue",IF(AND(Q91&lt;&gt;"",Q91&lt;=60),"Due Soon","OK")))))</f>
        <v/>
      </c>
    </row>
    <row r="92">
      <c r="A92" s="7" t="n"/>
      <c r="B92" s="7" t="n"/>
      <c r="C92" s="7" t="n"/>
      <c r="D92" s="7" t="n"/>
      <c r="E92" s="7" t="n"/>
      <c r="F92" s="7" t="n"/>
      <c r="G92" s="7" t="n"/>
      <c r="H92" s="6">
        <f>IF(OR(F92="",G92=""),"",EDATE(F92,G92))</f>
        <v/>
      </c>
      <c r="I92" s="4" t="n"/>
      <c r="J92" s="4" t="n"/>
      <c r="K92" s="4" t="n"/>
      <c r="L92" s="4" t="n"/>
      <c r="M92" s="4" t="n"/>
      <c r="N92" s="4">
        <f>IF(H92="","",H92-TODAY())</f>
        <v/>
      </c>
      <c r="O92" s="4">
        <f>IF(J92="","",J92-TODAY())</f>
        <v/>
      </c>
      <c r="P92" s="4">
        <f>IF(K92="","",K92-TODAY())</f>
        <v/>
      </c>
      <c r="Q92" s="4">
        <f>IF(AND(N92="",O92="",P92=""),"",MIN(IF(N92="",99999,N92),IF(O92="",99999,O92),IF(P92="",99999,P92)))</f>
        <v/>
      </c>
      <c r="R92" s="4">
        <f>IF(F92="","Missing Date",IF(L92="Complete","Complete",IF(AND(J92&lt;&gt;"",J92&lt;TODAY()),"Tester Cert Expired",IF(AND(Q92&lt;&gt;"",Q92&lt;0),"Overdue",IF(AND(Q92&lt;&gt;"",Q92&lt;=60),"Due Soon","OK")))))</f>
        <v/>
      </c>
    </row>
    <row r="93">
      <c r="A93" s="7" t="n"/>
      <c r="B93" s="7" t="n"/>
      <c r="C93" s="7" t="n"/>
      <c r="D93" s="7" t="n"/>
      <c r="E93" s="7" t="n"/>
      <c r="F93" s="7" t="n"/>
      <c r="G93" s="7" t="n"/>
      <c r="H93" s="6">
        <f>IF(OR(F93="",G93=""),"",EDATE(F93,G93))</f>
        <v/>
      </c>
      <c r="I93" s="4" t="n"/>
      <c r="J93" s="4" t="n"/>
      <c r="K93" s="4" t="n"/>
      <c r="L93" s="4" t="n"/>
      <c r="M93" s="4" t="n"/>
      <c r="N93" s="4">
        <f>IF(H93="","",H93-TODAY())</f>
        <v/>
      </c>
      <c r="O93" s="4">
        <f>IF(J93="","",J93-TODAY())</f>
        <v/>
      </c>
      <c r="P93" s="4">
        <f>IF(K93="","",K93-TODAY())</f>
        <v/>
      </c>
      <c r="Q93" s="4">
        <f>IF(AND(N93="",O93="",P93=""),"",MIN(IF(N93="",99999,N93),IF(O93="",99999,O93),IF(P93="",99999,P93)))</f>
        <v/>
      </c>
      <c r="R93" s="4">
        <f>IF(F93="","Missing Date",IF(L93="Complete","Complete",IF(AND(J93&lt;&gt;"",J93&lt;TODAY()),"Tester Cert Expired",IF(AND(Q93&lt;&gt;"",Q93&lt;0),"Overdue",IF(AND(Q93&lt;&gt;"",Q93&lt;=60),"Due Soon","OK")))))</f>
        <v/>
      </c>
    </row>
    <row r="94">
      <c r="A94" s="7" t="n"/>
      <c r="B94" s="7" t="n"/>
      <c r="C94" s="7" t="n"/>
      <c r="D94" s="7" t="n"/>
      <c r="E94" s="7" t="n"/>
      <c r="F94" s="7" t="n"/>
      <c r="G94" s="7" t="n"/>
      <c r="H94" s="6">
        <f>IF(OR(F94="",G94=""),"",EDATE(F94,G94))</f>
        <v/>
      </c>
      <c r="I94" s="4" t="n"/>
      <c r="J94" s="4" t="n"/>
      <c r="K94" s="4" t="n"/>
      <c r="L94" s="4" t="n"/>
      <c r="M94" s="4" t="n"/>
      <c r="N94" s="4">
        <f>IF(H94="","",H94-TODAY())</f>
        <v/>
      </c>
      <c r="O94" s="4">
        <f>IF(J94="","",J94-TODAY())</f>
        <v/>
      </c>
      <c r="P94" s="4">
        <f>IF(K94="","",K94-TODAY())</f>
        <v/>
      </c>
      <c r="Q94" s="4">
        <f>IF(AND(N94="",O94="",P94=""),"",MIN(IF(N94="",99999,N94),IF(O94="",99999,O94),IF(P94="",99999,P94)))</f>
        <v/>
      </c>
      <c r="R94" s="4">
        <f>IF(F94="","Missing Date",IF(L94="Complete","Complete",IF(AND(J94&lt;&gt;"",J94&lt;TODAY()),"Tester Cert Expired",IF(AND(Q94&lt;&gt;"",Q94&lt;0),"Overdue",IF(AND(Q94&lt;&gt;"",Q94&lt;=60),"Due Soon","OK")))))</f>
        <v/>
      </c>
    </row>
    <row r="95">
      <c r="A95" s="7" t="n"/>
      <c r="B95" s="7" t="n"/>
      <c r="C95" s="7" t="n"/>
      <c r="D95" s="7" t="n"/>
      <c r="E95" s="7" t="n"/>
      <c r="F95" s="7" t="n"/>
      <c r="G95" s="7" t="n"/>
      <c r="H95" s="6">
        <f>IF(OR(F95="",G95=""),"",EDATE(F95,G95))</f>
        <v/>
      </c>
      <c r="I95" s="4" t="n"/>
      <c r="J95" s="4" t="n"/>
      <c r="K95" s="4" t="n"/>
      <c r="L95" s="4" t="n"/>
      <c r="M95" s="4" t="n"/>
      <c r="N95" s="4">
        <f>IF(H95="","",H95-TODAY())</f>
        <v/>
      </c>
      <c r="O95" s="4">
        <f>IF(J95="","",J95-TODAY())</f>
        <v/>
      </c>
      <c r="P95" s="4">
        <f>IF(K95="","",K95-TODAY())</f>
        <v/>
      </c>
      <c r="Q95" s="4">
        <f>IF(AND(N95="",O95="",P95=""),"",MIN(IF(N95="",99999,N95),IF(O95="",99999,O95),IF(P95="",99999,P95)))</f>
        <v/>
      </c>
      <c r="R95" s="4">
        <f>IF(F95="","Missing Date",IF(L95="Complete","Complete",IF(AND(J95&lt;&gt;"",J95&lt;TODAY()),"Tester Cert Expired",IF(AND(Q95&lt;&gt;"",Q95&lt;0),"Overdue",IF(AND(Q95&lt;&gt;"",Q95&lt;=60),"Due Soon","OK")))))</f>
        <v/>
      </c>
    </row>
    <row r="96">
      <c r="A96" s="7" t="n"/>
      <c r="B96" s="7" t="n"/>
      <c r="C96" s="7" t="n"/>
      <c r="D96" s="7" t="n"/>
      <c r="E96" s="7" t="n"/>
      <c r="F96" s="7" t="n"/>
      <c r="G96" s="7" t="n"/>
      <c r="H96" s="6">
        <f>IF(OR(F96="",G96=""),"",EDATE(F96,G96))</f>
        <v/>
      </c>
      <c r="I96" s="4" t="n"/>
      <c r="J96" s="4" t="n"/>
      <c r="K96" s="4" t="n"/>
      <c r="L96" s="4" t="n"/>
      <c r="M96" s="4" t="n"/>
      <c r="N96" s="4">
        <f>IF(H96="","",H96-TODAY())</f>
        <v/>
      </c>
      <c r="O96" s="4">
        <f>IF(J96="","",J96-TODAY())</f>
        <v/>
      </c>
      <c r="P96" s="4">
        <f>IF(K96="","",K96-TODAY())</f>
        <v/>
      </c>
      <c r="Q96" s="4">
        <f>IF(AND(N96="",O96="",P96=""),"",MIN(IF(N96="",99999,N96),IF(O96="",99999,O96),IF(P96="",99999,P96)))</f>
        <v/>
      </c>
      <c r="R96" s="4">
        <f>IF(F96="","Missing Date",IF(L96="Complete","Complete",IF(AND(J96&lt;&gt;"",J96&lt;TODAY()),"Tester Cert Expired",IF(AND(Q96&lt;&gt;"",Q96&lt;0),"Overdue",IF(AND(Q96&lt;&gt;"",Q96&lt;=60),"Due Soon","OK")))))</f>
        <v/>
      </c>
    </row>
    <row r="97">
      <c r="A97" s="7" t="n"/>
      <c r="B97" s="7" t="n"/>
      <c r="C97" s="7" t="n"/>
      <c r="D97" s="7" t="n"/>
      <c r="E97" s="7" t="n"/>
      <c r="F97" s="7" t="n"/>
      <c r="G97" s="7" t="n"/>
      <c r="H97" s="6">
        <f>IF(OR(F97="",G97=""),"",EDATE(F97,G97))</f>
        <v/>
      </c>
      <c r="I97" s="4" t="n"/>
      <c r="J97" s="4" t="n"/>
      <c r="K97" s="4" t="n"/>
      <c r="L97" s="4" t="n"/>
      <c r="M97" s="4" t="n"/>
      <c r="N97" s="4">
        <f>IF(H97="","",H97-TODAY())</f>
        <v/>
      </c>
      <c r="O97" s="4">
        <f>IF(J97="","",J97-TODAY())</f>
        <v/>
      </c>
      <c r="P97" s="4">
        <f>IF(K97="","",K97-TODAY())</f>
        <v/>
      </c>
      <c r="Q97" s="4">
        <f>IF(AND(N97="",O97="",P97=""),"",MIN(IF(N97="",99999,N97),IF(O97="",99999,O97),IF(P97="",99999,P97)))</f>
        <v/>
      </c>
      <c r="R97" s="4">
        <f>IF(F97="","Missing Date",IF(L97="Complete","Complete",IF(AND(J97&lt;&gt;"",J97&lt;TODAY()),"Tester Cert Expired",IF(AND(Q97&lt;&gt;"",Q97&lt;0),"Overdue",IF(AND(Q97&lt;&gt;"",Q97&lt;=60),"Due Soon","OK")))))</f>
        <v/>
      </c>
    </row>
    <row r="98">
      <c r="A98" s="7" t="n"/>
      <c r="B98" s="7" t="n"/>
      <c r="C98" s="7" t="n"/>
      <c r="D98" s="7" t="n"/>
      <c r="E98" s="7" t="n"/>
      <c r="F98" s="7" t="n"/>
      <c r="G98" s="7" t="n"/>
      <c r="H98" s="6">
        <f>IF(OR(F98="",G98=""),"",EDATE(F98,G98))</f>
        <v/>
      </c>
      <c r="I98" s="4" t="n"/>
      <c r="J98" s="4" t="n"/>
      <c r="K98" s="4" t="n"/>
      <c r="L98" s="4" t="n"/>
      <c r="M98" s="4" t="n"/>
      <c r="N98" s="4">
        <f>IF(H98="","",H98-TODAY())</f>
        <v/>
      </c>
      <c r="O98" s="4">
        <f>IF(J98="","",J98-TODAY())</f>
        <v/>
      </c>
      <c r="P98" s="4">
        <f>IF(K98="","",K98-TODAY())</f>
        <v/>
      </c>
      <c r="Q98" s="4">
        <f>IF(AND(N98="",O98="",P98=""),"",MIN(IF(N98="",99999,N98),IF(O98="",99999,O98),IF(P98="",99999,P98)))</f>
        <v/>
      </c>
      <c r="R98" s="4">
        <f>IF(F98="","Missing Date",IF(L98="Complete","Complete",IF(AND(J98&lt;&gt;"",J98&lt;TODAY()),"Tester Cert Expired",IF(AND(Q98&lt;&gt;"",Q98&lt;0),"Overdue",IF(AND(Q98&lt;&gt;"",Q98&lt;=60),"Due Soon","OK")))))</f>
        <v/>
      </c>
    </row>
    <row r="99">
      <c r="A99" s="7" t="n"/>
      <c r="B99" s="7" t="n"/>
      <c r="C99" s="7" t="n"/>
      <c r="D99" s="7" t="n"/>
      <c r="E99" s="7" t="n"/>
      <c r="F99" s="7" t="n"/>
      <c r="G99" s="7" t="n"/>
      <c r="H99" s="6">
        <f>IF(OR(F99="",G99=""),"",EDATE(F99,G99))</f>
        <v/>
      </c>
      <c r="I99" s="4" t="n"/>
      <c r="J99" s="4" t="n"/>
      <c r="K99" s="4" t="n"/>
      <c r="L99" s="4" t="n"/>
      <c r="M99" s="4" t="n"/>
      <c r="N99" s="4">
        <f>IF(H99="","",H99-TODAY())</f>
        <v/>
      </c>
      <c r="O99" s="4">
        <f>IF(J99="","",J99-TODAY())</f>
        <v/>
      </c>
      <c r="P99" s="4">
        <f>IF(K99="","",K99-TODAY())</f>
        <v/>
      </c>
      <c r="Q99" s="4">
        <f>IF(AND(N99="",O99="",P99=""),"",MIN(IF(N99="",99999,N99),IF(O99="",99999,O99),IF(P99="",99999,P99)))</f>
        <v/>
      </c>
      <c r="R99" s="4">
        <f>IF(F99="","Missing Date",IF(L99="Complete","Complete",IF(AND(J99&lt;&gt;"",J99&lt;TODAY()),"Tester Cert Expired",IF(AND(Q99&lt;&gt;"",Q99&lt;0),"Overdue",IF(AND(Q99&lt;&gt;"",Q99&lt;=60),"Due Soon","OK")))))</f>
        <v/>
      </c>
    </row>
    <row r="100">
      <c r="A100" s="7" t="n"/>
      <c r="B100" s="7" t="n"/>
      <c r="C100" s="7" t="n"/>
      <c r="D100" s="7" t="n"/>
      <c r="E100" s="7" t="n"/>
      <c r="F100" s="7" t="n"/>
      <c r="G100" s="7" t="n"/>
      <c r="H100" s="6">
        <f>IF(OR(F100="",G100=""),"",EDATE(F100,G100))</f>
        <v/>
      </c>
      <c r="I100" s="4" t="n"/>
      <c r="J100" s="4" t="n"/>
      <c r="K100" s="4" t="n"/>
      <c r="L100" s="4" t="n"/>
      <c r="M100" s="4" t="n"/>
      <c r="N100" s="4">
        <f>IF(H100="","",H100-TODAY())</f>
        <v/>
      </c>
      <c r="O100" s="4">
        <f>IF(J100="","",J100-TODAY())</f>
        <v/>
      </c>
      <c r="P100" s="4">
        <f>IF(K100="","",K100-TODAY())</f>
        <v/>
      </c>
      <c r="Q100" s="4">
        <f>IF(AND(N100="",O100="",P100=""),"",MIN(IF(N100="",99999,N100),IF(O100="",99999,O100),IF(P100="",99999,P100)))</f>
        <v/>
      </c>
      <c r="R100" s="4">
        <f>IF(F100="","Missing Date",IF(L100="Complete","Complete",IF(AND(J100&lt;&gt;"",J100&lt;TODAY()),"Tester Cert Expired",IF(AND(Q100&lt;&gt;"",Q100&lt;0),"Overdue",IF(AND(Q100&lt;&gt;"",Q100&lt;=60),"Due Soon","OK")))))</f>
        <v/>
      </c>
    </row>
    <row r="101">
      <c r="A101" s="7" t="n"/>
      <c r="B101" s="7" t="n"/>
      <c r="C101" s="7" t="n"/>
      <c r="D101" s="7" t="n"/>
      <c r="E101" s="7" t="n"/>
      <c r="F101" s="7" t="n"/>
      <c r="G101" s="7" t="n"/>
      <c r="H101" s="6">
        <f>IF(OR(F101="",G101=""),"",EDATE(F101,G101))</f>
        <v/>
      </c>
      <c r="I101" s="4" t="n"/>
      <c r="J101" s="4" t="n"/>
      <c r="K101" s="4" t="n"/>
      <c r="L101" s="4" t="n"/>
      <c r="M101" s="4" t="n"/>
      <c r="N101" s="4">
        <f>IF(H101="","",H101-TODAY())</f>
        <v/>
      </c>
      <c r="O101" s="4">
        <f>IF(J101="","",J101-TODAY())</f>
        <v/>
      </c>
      <c r="P101" s="4">
        <f>IF(K101="","",K101-TODAY())</f>
        <v/>
      </c>
      <c r="Q101" s="4">
        <f>IF(AND(N101="",O101="",P101=""),"",MIN(IF(N101="",99999,N101),IF(O101="",99999,O101),IF(P101="",99999,P101)))</f>
        <v/>
      </c>
      <c r="R101" s="4">
        <f>IF(F101="","Missing Date",IF(L101="Complete","Complete",IF(AND(J101&lt;&gt;"",J101&lt;TODAY()),"Tester Cert Expired",IF(AND(Q101&lt;&gt;"",Q101&lt;0),"Overdue",IF(AND(Q101&lt;&gt;"",Q101&lt;=60),"Due Soon","OK")))))</f>
        <v/>
      </c>
    </row>
    <row r="102">
      <c r="A102" s="7" t="n"/>
      <c r="B102" s="7" t="n"/>
      <c r="C102" s="7" t="n"/>
      <c r="D102" s="7" t="n"/>
      <c r="E102" s="7" t="n"/>
      <c r="F102" s="7" t="n"/>
      <c r="G102" s="7" t="n"/>
      <c r="H102" s="6">
        <f>IF(OR(F102="",G102=""),"",EDATE(F102,G102))</f>
        <v/>
      </c>
      <c r="I102" s="4" t="n"/>
      <c r="J102" s="4" t="n"/>
      <c r="K102" s="4" t="n"/>
      <c r="L102" s="4" t="n"/>
      <c r="M102" s="4" t="n"/>
      <c r="N102" s="4">
        <f>IF(H102="","",H102-TODAY())</f>
        <v/>
      </c>
      <c r="O102" s="4">
        <f>IF(J102="","",J102-TODAY())</f>
        <v/>
      </c>
      <c r="P102" s="4">
        <f>IF(K102="","",K102-TODAY())</f>
        <v/>
      </c>
      <c r="Q102" s="4">
        <f>IF(AND(N102="",O102="",P102=""),"",MIN(IF(N102="",99999,N102),IF(O102="",99999,O102),IF(P102="",99999,P102)))</f>
        <v/>
      </c>
      <c r="R102" s="4">
        <f>IF(F102="","Missing Date",IF(L102="Complete","Complete",IF(AND(J102&lt;&gt;"",J102&lt;TODAY()),"Tester Cert Expired",IF(AND(Q102&lt;&gt;"",Q102&lt;0),"Overdue",IF(AND(Q102&lt;&gt;"",Q102&lt;=60),"Due Soon","OK")))))</f>
        <v/>
      </c>
    </row>
    <row r="103">
      <c r="A103" s="7" t="n"/>
      <c r="B103" s="7" t="n"/>
      <c r="C103" s="7" t="n"/>
      <c r="D103" s="7" t="n"/>
      <c r="E103" s="7" t="n"/>
      <c r="F103" s="7" t="n"/>
      <c r="G103" s="7" t="n"/>
      <c r="H103" s="6">
        <f>IF(OR(F103="",G103=""),"",EDATE(F103,G103))</f>
        <v/>
      </c>
      <c r="I103" s="4" t="n"/>
      <c r="J103" s="4" t="n"/>
      <c r="K103" s="4" t="n"/>
      <c r="L103" s="4" t="n"/>
      <c r="M103" s="4" t="n"/>
      <c r="N103" s="4">
        <f>IF(H103="","",H103-TODAY())</f>
        <v/>
      </c>
      <c r="O103" s="4">
        <f>IF(J103="","",J103-TODAY())</f>
        <v/>
      </c>
      <c r="P103" s="4">
        <f>IF(K103="","",K103-TODAY())</f>
        <v/>
      </c>
      <c r="Q103" s="4">
        <f>IF(AND(N103="",O103="",P103=""),"",MIN(IF(N103="",99999,N103),IF(O103="",99999,O103),IF(P103="",99999,P103)))</f>
        <v/>
      </c>
      <c r="R103" s="4">
        <f>IF(F103="","Missing Date",IF(L103="Complete","Complete",IF(AND(J103&lt;&gt;"",J103&lt;TODAY()),"Tester Cert Expired",IF(AND(Q103&lt;&gt;"",Q103&lt;0),"Overdue",IF(AND(Q103&lt;&gt;"",Q103&lt;=60),"Due Soon","OK")))))</f>
        <v/>
      </c>
    </row>
    <row r="104">
      <c r="A104" s="7" t="n"/>
      <c r="B104" s="7" t="n"/>
      <c r="C104" s="7" t="n"/>
      <c r="D104" s="7" t="n"/>
      <c r="E104" s="7" t="n"/>
      <c r="F104" s="7" t="n"/>
      <c r="G104" s="7" t="n"/>
      <c r="H104" s="6">
        <f>IF(OR(F104="",G104=""),"",EDATE(F104,G104))</f>
        <v/>
      </c>
      <c r="I104" s="4" t="n"/>
      <c r="J104" s="4" t="n"/>
      <c r="K104" s="4" t="n"/>
      <c r="L104" s="4" t="n"/>
      <c r="M104" s="4" t="n"/>
      <c r="N104" s="4">
        <f>IF(H104="","",H104-TODAY())</f>
        <v/>
      </c>
      <c r="O104" s="4">
        <f>IF(J104="","",J104-TODAY())</f>
        <v/>
      </c>
      <c r="P104" s="4">
        <f>IF(K104="","",K104-TODAY())</f>
        <v/>
      </c>
      <c r="Q104" s="4">
        <f>IF(AND(N104="",O104="",P104=""),"",MIN(IF(N104="",99999,N104),IF(O104="",99999,O104),IF(P104="",99999,P104)))</f>
        <v/>
      </c>
      <c r="R104" s="4">
        <f>IF(F104="","Missing Date",IF(L104="Complete","Complete",IF(AND(J104&lt;&gt;"",J104&lt;TODAY()),"Tester Cert Expired",IF(AND(Q104&lt;&gt;"",Q104&lt;0),"Overdue",IF(AND(Q104&lt;&gt;"",Q104&lt;=60),"Due Soon","OK")))))</f>
        <v/>
      </c>
    </row>
    <row r="105">
      <c r="A105" s="7" t="n"/>
      <c r="B105" s="7" t="n"/>
      <c r="C105" s="7" t="n"/>
      <c r="D105" s="7" t="n"/>
      <c r="E105" s="7" t="n"/>
      <c r="F105" s="7" t="n"/>
      <c r="G105" s="7" t="n"/>
      <c r="H105" s="6">
        <f>IF(OR(F105="",G105=""),"",EDATE(F105,G105))</f>
        <v/>
      </c>
      <c r="I105" s="4" t="n"/>
      <c r="J105" s="4" t="n"/>
      <c r="K105" s="4" t="n"/>
      <c r="L105" s="4" t="n"/>
      <c r="M105" s="4" t="n"/>
      <c r="N105" s="4">
        <f>IF(H105="","",H105-TODAY())</f>
        <v/>
      </c>
      <c r="O105" s="4">
        <f>IF(J105="","",J105-TODAY())</f>
        <v/>
      </c>
      <c r="P105" s="4">
        <f>IF(K105="","",K105-TODAY())</f>
        <v/>
      </c>
      <c r="Q105" s="4">
        <f>IF(AND(N105="",O105="",P105=""),"",MIN(IF(N105="",99999,N105),IF(O105="",99999,O105),IF(P105="",99999,P105)))</f>
        <v/>
      </c>
      <c r="R105" s="4">
        <f>IF(F105="","Missing Date",IF(L105="Complete","Complete",IF(AND(J105&lt;&gt;"",J105&lt;TODAY()),"Tester Cert Expired",IF(AND(Q105&lt;&gt;"",Q105&lt;0),"Overdue",IF(AND(Q105&lt;&gt;"",Q105&lt;=60),"Due Soon","OK")))))</f>
        <v/>
      </c>
    </row>
    <row r="106">
      <c r="A106" s="7" t="n"/>
      <c r="B106" s="7" t="n"/>
      <c r="C106" s="7" t="n"/>
      <c r="D106" s="7" t="n"/>
      <c r="E106" s="7" t="n"/>
      <c r="F106" s="7" t="n"/>
      <c r="G106" s="7" t="n"/>
      <c r="H106" s="6">
        <f>IF(OR(F106="",G106=""),"",EDATE(F106,G106))</f>
        <v/>
      </c>
      <c r="I106" s="4" t="n"/>
      <c r="J106" s="4" t="n"/>
      <c r="K106" s="4" t="n"/>
      <c r="L106" s="4" t="n"/>
      <c r="M106" s="4" t="n"/>
      <c r="N106" s="4">
        <f>IF(H106="","",H106-TODAY())</f>
        <v/>
      </c>
      <c r="O106" s="4">
        <f>IF(J106="","",J106-TODAY())</f>
        <v/>
      </c>
      <c r="P106" s="4">
        <f>IF(K106="","",K106-TODAY())</f>
        <v/>
      </c>
      <c r="Q106" s="4">
        <f>IF(AND(N106="",O106="",P106=""),"",MIN(IF(N106="",99999,N106),IF(O106="",99999,O106),IF(P106="",99999,P106)))</f>
        <v/>
      </c>
      <c r="R106" s="4">
        <f>IF(F106="","Missing Date",IF(L106="Complete","Complete",IF(AND(J106&lt;&gt;"",J106&lt;TODAY()),"Tester Cert Expired",IF(AND(Q106&lt;&gt;"",Q106&lt;0),"Overdue",IF(AND(Q106&lt;&gt;"",Q106&lt;=60),"Due Soon","OK")))))</f>
        <v/>
      </c>
    </row>
    <row r="107">
      <c r="A107" s="7" t="n"/>
      <c r="B107" s="7" t="n"/>
      <c r="C107" s="7" t="n"/>
      <c r="D107" s="7" t="n"/>
      <c r="E107" s="7" t="n"/>
      <c r="F107" s="7" t="n"/>
      <c r="G107" s="7" t="n"/>
      <c r="H107" s="6">
        <f>IF(OR(F107="",G107=""),"",EDATE(F107,G107))</f>
        <v/>
      </c>
      <c r="I107" s="4" t="n"/>
      <c r="J107" s="4" t="n"/>
      <c r="K107" s="4" t="n"/>
      <c r="L107" s="4" t="n"/>
      <c r="M107" s="4" t="n"/>
      <c r="N107" s="4">
        <f>IF(H107="","",H107-TODAY())</f>
        <v/>
      </c>
      <c r="O107" s="4">
        <f>IF(J107="","",J107-TODAY())</f>
        <v/>
      </c>
      <c r="P107" s="4">
        <f>IF(K107="","",K107-TODAY())</f>
        <v/>
      </c>
      <c r="Q107" s="4">
        <f>IF(AND(N107="",O107="",P107=""),"",MIN(IF(N107="",99999,N107),IF(O107="",99999,O107),IF(P107="",99999,P107)))</f>
        <v/>
      </c>
      <c r="R107" s="4">
        <f>IF(F107="","Missing Date",IF(L107="Complete","Complete",IF(AND(J107&lt;&gt;"",J107&lt;TODAY()),"Tester Cert Expired",IF(AND(Q107&lt;&gt;"",Q107&lt;0),"Overdue",IF(AND(Q107&lt;&gt;"",Q107&lt;=60),"Due Soon","OK")))))</f>
        <v/>
      </c>
    </row>
    <row r="108">
      <c r="A108" s="7" t="n"/>
      <c r="B108" s="7" t="n"/>
      <c r="C108" s="7" t="n"/>
      <c r="D108" s="7" t="n"/>
      <c r="E108" s="7" t="n"/>
      <c r="F108" s="7" t="n"/>
      <c r="G108" s="7" t="n"/>
      <c r="H108" s="6">
        <f>IF(OR(F108="",G108=""),"",EDATE(F108,G108))</f>
        <v/>
      </c>
      <c r="I108" s="4" t="n"/>
      <c r="J108" s="4" t="n"/>
      <c r="K108" s="4" t="n"/>
      <c r="L108" s="4" t="n"/>
      <c r="M108" s="4" t="n"/>
      <c r="N108" s="4">
        <f>IF(H108="","",H108-TODAY())</f>
        <v/>
      </c>
      <c r="O108" s="4">
        <f>IF(J108="","",J108-TODAY())</f>
        <v/>
      </c>
      <c r="P108" s="4">
        <f>IF(K108="","",K108-TODAY())</f>
        <v/>
      </c>
      <c r="Q108" s="4">
        <f>IF(AND(N108="",O108="",P108=""),"",MIN(IF(N108="",99999,N108),IF(O108="",99999,O108),IF(P108="",99999,P108)))</f>
        <v/>
      </c>
      <c r="R108" s="4">
        <f>IF(F108="","Missing Date",IF(L108="Complete","Complete",IF(AND(J108&lt;&gt;"",J108&lt;TODAY()),"Tester Cert Expired",IF(AND(Q108&lt;&gt;"",Q108&lt;0),"Overdue",IF(AND(Q108&lt;&gt;"",Q108&lt;=60),"Due Soon","OK")))))</f>
        <v/>
      </c>
    </row>
    <row r="109">
      <c r="A109" s="7" t="n"/>
      <c r="B109" s="7" t="n"/>
      <c r="C109" s="7" t="n"/>
      <c r="D109" s="7" t="n"/>
      <c r="E109" s="7" t="n"/>
      <c r="F109" s="7" t="n"/>
      <c r="G109" s="7" t="n"/>
      <c r="H109" s="6">
        <f>IF(OR(F109="",G109=""),"",EDATE(F109,G109))</f>
        <v/>
      </c>
      <c r="I109" s="4" t="n"/>
      <c r="J109" s="4" t="n"/>
      <c r="K109" s="4" t="n"/>
      <c r="L109" s="4" t="n"/>
      <c r="M109" s="4" t="n"/>
      <c r="N109" s="4">
        <f>IF(H109="","",H109-TODAY())</f>
        <v/>
      </c>
      <c r="O109" s="4">
        <f>IF(J109="","",J109-TODAY())</f>
        <v/>
      </c>
      <c r="P109" s="4">
        <f>IF(K109="","",K109-TODAY())</f>
        <v/>
      </c>
      <c r="Q109" s="4">
        <f>IF(AND(N109="",O109="",P109=""),"",MIN(IF(N109="",99999,N109),IF(O109="",99999,O109),IF(P109="",99999,P109)))</f>
        <v/>
      </c>
      <c r="R109" s="4">
        <f>IF(F109="","Missing Date",IF(L109="Complete","Complete",IF(AND(J109&lt;&gt;"",J109&lt;TODAY()),"Tester Cert Expired",IF(AND(Q109&lt;&gt;"",Q109&lt;0),"Overdue",IF(AND(Q109&lt;&gt;"",Q109&lt;=60),"Due Soon","OK")))))</f>
        <v/>
      </c>
    </row>
    <row r="110">
      <c r="A110" s="7" t="n"/>
      <c r="B110" s="7" t="n"/>
      <c r="C110" s="7" t="n"/>
      <c r="D110" s="7" t="n"/>
      <c r="E110" s="7" t="n"/>
      <c r="F110" s="7" t="n"/>
      <c r="G110" s="7" t="n"/>
      <c r="H110" s="6">
        <f>IF(OR(F110="",G110=""),"",EDATE(F110,G110))</f>
        <v/>
      </c>
      <c r="I110" s="4" t="n"/>
      <c r="J110" s="4" t="n"/>
      <c r="K110" s="4" t="n"/>
      <c r="L110" s="4" t="n"/>
      <c r="M110" s="4" t="n"/>
      <c r="N110" s="4">
        <f>IF(H110="","",H110-TODAY())</f>
        <v/>
      </c>
      <c r="O110" s="4">
        <f>IF(J110="","",J110-TODAY())</f>
        <v/>
      </c>
      <c r="P110" s="4">
        <f>IF(K110="","",K110-TODAY())</f>
        <v/>
      </c>
      <c r="Q110" s="4">
        <f>IF(AND(N110="",O110="",P110=""),"",MIN(IF(N110="",99999,N110),IF(O110="",99999,O110),IF(P110="",99999,P110)))</f>
        <v/>
      </c>
      <c r="R110" s="4">
        <f>IF(F110="","Missing Date",IF(L110="Complete","Complete",IF(AND(J110&lt;&gt;"",J110&lt;TODAY()),"Tester Cert Expired",IF(AND(Q110&lt;&gt;"",Q110&lt;0),"Overdue",IF(AND(Q110&lt;&gt;"",Q110&lt;=60),"Due Soon","OK")))))</f>
        <v/>
      </c>
    </row>
    <row r="111">
      <c r="A111" s="7" t="n"/>
      <c r="B111" s="7" t="n"/>
      <c r="C111" s="7" t="n"/>
      <c r="D111" s="7" t="n"/>
      <c r="E111" s="7" t="n"/>
      <c r="F111" s="7" t="n"/>
      <c r="G111" s="7" t="n"/>
      <c r="H111" s="6">
        <f>IF(OR(F111="",G111=""),"",EDATE(F111,G111))</f>
        <v/>
      </c>
      <c r="I111" s="4" t="n"/>
      <c r="J111" s="4" t="n"/>
      <c r="K111" s="4" t="n"/>
      <c r="L111" s="4" t="n"/>
      <c r="M111" s="4" t="n"/>
      <c r="N111" s="4">
        <f>IF(H111="","",H111-TODAY())</f>
        <v/>
      </c>
      <c r="O111" s="4">
        <f>IF(J111="","",J111-TODAY())</f>
        <v/>
      </c>
      <c r="P111" s="4">
        <f>IF(K111="","",K111-TODAY())</f>
        <v/>
      </c>
      <c r="Q111" s="4">
        <f>IF(AND(N111="",O111="",P111=""),"",MIN(IF(N111="",99999,N111),IF(O111="",99999,O111),IF(P111="",99999,P111)))</f>
        <v/>
      </c>
      <c r="R111" s="4">
        <f>IF(F111="","Missing Date",IF(L111="Complete","Complete",IF(AND(J111&lt;&gt;"",J111&lt;TODAY()),"Tester Cert Expired",IF(AND(Q111&lt;&gt;"",Q111&lt;0),"Overdue",IF(AND(Q111&lt;&gt;"",Q111&lt;=60),"Due Soon","OK")))))</f>
        <v/>
      </c>
    </row>
    <row r="112">
      <c r="A112" s="7" t="n"/>
      <c r="B112" s="7" t="n"/>
      <c r="C112" s="7" t="n"/>
      <c r="D112" s="7" t="n"/>
      <c r="E112" s="7" t="n"/>
      <c r="F112" s="7" t="n"/>
      <c r="G112" s="7" t="n"/>
      <c r="H112" s="6">
        <f>IF(OR(F112="",G112=""),"",EDATE(F112,G112))</f>
        <v/>
      </c>
      <c r="I112" s="4" t="n"/>
      <c r="J112" s="4" t="n"/>
      <c r="K112" s="4" t="n"/>
      <c r="L112" s="4" t="n"/>
      <c r="M112" s="4" t="n"/>
      <c r="N112" s="4">
        <f>IF(H112="","",H112-TODAY())</f>
        <v/>
      </c>
      <c r="O112" s="4">
        <f>IF(J112="","",J112-TODAY())</f>
        <v/>
      </c>
      <c r="P112" s="4">
        <f>IF(K112="","",K112-TODAY())</f>
        <v/>
      </c>
      <c r="Q112" s="4">
        <f>IF(AND(N112="",O112="",P112=""),"",MIN(IF(N112="",99999,N112),IF(O112="",99999,O112),IF(P112="",99999,P112)))</f>
        <v/>
      </c>
      <c r="R112" s="4">
        <f>IF(F112="","Missing Date",IF(L112="Complete","Complete",IF(AND(J112&lt;&gt;"",J112&lt;TODAY()),"Tester Cert Expired",IF(AND(Q112&lt;&gt;"",Q112&lt;0),"Overdue",IF(AND(Q112&lt;&gt;"",Q112&lt;=60),"Due Soon","OK")))))</f>
        <v/>
      </c>
    </row>
    <row r="113">
      <c r="A113" s="7" t="n"/>
      <c r="B113" s="7" t="n"/>
      <c r="C113" s="7" t="n"/>
      <c r="D113" s="7" t="n"/>
      <c r="E113" s="7" t="n"/>
      <c r="F113" s="7" t="n"/>
      <c r="G113" s="7" t="n"/>
      <c r="H113" s="6">
        <f>IF(OR(F113="",G113=""),"",EDATE(F113,G113))</f>
        <v/>
      </c>
      <c r="I113" s="4" t="n"/>
      <c r="J113" s="4" t="n"/>
      <c r="K113" s="4" t="n"/>
      <c r="L113" s="4" t="n"/>
      <c r="M113" s="4" t="n"/>
      <c r="N113" s="4">
        <f>IF(H113="","",H113-TODAY())</f>
        <v/>
      </c>
      <c r="O113" s="4">
        <f>IF(J113="","",J113-TODAY())</f>
        <v/>
      </c>
      <c r="P113" s="4">
        <f>IF(K113="","",K113-TODAY())</f>
        <v/>
      </c>
      <c r="Q113" s="4">
        <f>IF(AND(N113="",O113="",P113=""),"",MIN(IF(N113="",99999,N113),IF(O113="",99999,O113),IF(P113="",99999,P113)))</f>
        <v/>
      </c>
      <c r="R113" s="4">
        <f>IF(F113="","Missing Date",IF(L113="Complete","Complete",IF(AND(J113&lt;&gt;"",J113&lt;TODAY()),"Tester Cert Expired",IF(AND(Q113&lt;&gt;"",Q113&lt;0),"Overdue",IF(AND(Q113&lt;&gt;"",Q113&lt;=60),"Due Soon","OK")))))</f>
        <v/>
      </c>
    </row>
    <row r="114">
      <c r="A114" s="7" t="n"/>
      <c r="B114" s="7" t="n"/>
      <c r="C114" s="7" t="n"/>
      <c r="D114" s="7" t="n"/>
      <c r="E114" s="7" t="n"/>
      <c r="F114" s="7" t="n"/>
      <c r="G114" s="7" t="n"/>
      <c r="H114" s="6">
        <f>IF(OR(F114="",G114=""),"",EDATE(F114,G114))</f>
        <v/>
      </c>
      <c r="I114" s="4" t="n"/>
      <c r="J114" s="4" t="n"/>
      <c r="K114" s="4" t="n"/>
      <c r="L114" s="4" t="n"/>
      <c r="M114" s="4" t="n"/>
      <c r="N114" s="4">
        <f>IF(H114="","",H114-TODAY())</f>
        <v/>
      </c>
      <c r="O114" s="4">
        <f>IF(J114="","",J114-TODAY())</f>
        <v/>
      </c>
      <c r="P114" s="4">
        <f>IF(K114="","",K114-TODAY())</f>
        <v/>
      </c>
      <c r="Q114" s="4">
        <f>IF(AND(N114="",O114="",P114=""),"",MIN(IF(N114="",99999,N114),IF(O114="",99999,O114),IF(P114="",99999,P114)))</f>
        <v/>
      </c>
      <c r="R114" s="4">
        <f>IF(F114="","Missing Date",IF(L114="Complete","Complete",IF(AND(J114&lt;&gt;"",J114&lt;TODAY()),"Tester Cert Expired",IF(AND(Q114&lt;&gt;"",Q114&lt;0),"Overdue",IF(AND(Q114&lt;&gt;"",Q114&lt;=60),"Due Soon","OK")))))</f>
        <v/>
      </c>
    </row>
    <row r="115">
      <c r="A115" s="7" t="n"/>
      <c r="B115" s="7" t="n"/>
      <c r="C115" s="7" t="n"/>
      <c r="D115" s="7" t="n"/>
      <c r="E115" s="7" t="n"/>
      <c r="F115" s="7" t="n"/>
      <c r="G115" s="7" t="n"/>
      <c r="H115" s="6">
        <f>IF(OR(F115="",G115=""),"",EDATE(F115,G115))</f>
        <v/>
      </c>
      <c r="I115" s="4" t="n"/>
      <c r="J115" s="4" t="n"/>
      <c r="K115" s="4" t="n"/>
      <c r="L115" s="4" t="n"/>
      <c r="M115" s="4" t="n"/>
      <c r="N115" s="4">
        <f>IF(H115="","",H115-TODAY())</f>
        <v/>
      </c>
      <c r="O115" s="4">
        <f>IF(J115="","",J115-TODAY())</f>
        <v/>
      </c>
      <c r="P115" s="4">
        <f>IF(K115="","",K115-TODAY())</f>
        <v/>
      </c>
      <c r="Q115" s="4">
        <f>IF(AND(N115="",O115="",P115=""),"",MIN(IF(N115="",99999,N115),IF(O115="",99999,O115),IF(P115="",99999,P115)))</f>
        <v/>
      </c>
      <c r="R115" s="4">
        <f>IF(F115="","Missing Date",IF(L115="Complete","Complete",IF(AND(J115&lt;&gt;"",J115&lt;TODAY()),"Tester Cert Expired",IF(AND(Q115&lt;&gt;"",Q115&lt;0),"Overdue",IF(AND(Q115&lt;&gt;"",Q115&lt;=60),"Due Soon","OK")))))</f>
        <v/>
      </c>
    </row>
    <row r="116">
      <c r="A116" s="7" t="n"/>
      <c r="B116" s="7" t="n"/>
      <c r="C116" s="7" t="n"/>
      <c r="D116" s="7" t="n"/>
      <c r="E116" s="7" t="n"/>
      <c r="F116" s="7" t="n"/>
      <c r="G116" s="7" t="n"/>
      <c r="H116" s="6">
        <f>IF(OR(F116="",G116=""),"",EDATE(F116,G116))</f>
        <v/>
      </c>
      <c r="I116" s="4" t="n"/>
      <c r="J116" s="4" t="n"/>
      <c r="K116" s="4" t="n"/>
      <c r="L116" s="4" t="n"/>
      <c r="M116" s="4" t="n"/>
      <c r="N116" s="4">
        <f>IF(H116="","",H116-TODAY())</f>
        <v/>
      </c>
      <c r="O116" s="4">
        <f>IF(J116="","",J116-TODAY())</f>
        <v/>
      </c>
      <c r="P116" s="4">
        <f>IF(K116="","",K116-TODAY())</f>
        <v/>
      </c>
      <c r="Q116" s="4">
        <f>IF(AND(N116="",O116="",P116=""),"",MIN(IF(N116="",99999,N116),IF(O116="",99999,O116),IF(P116="",99999,P116)))</f>
        <v/>
      </c>
      <c r="R116" s="4">
        <f>IF(F116="","Missing Date",IF(L116="Complete","Complete",IF(AND(J116&lt;&gt;"",J116&lt;TODAY()),"Tester Cert Expired",IF(AND(Q116&lt;&gt;"",Q116&lt;0),"Overdue",IF(AND(Q116&lt;&gt;"",Q116&lt;=60),"Due Soon","OK")))))</f>
        <v/>
      </c>
    </row>
    <row r="117">
      <c r="A117" s="7" t="n"/>
      <c r="B117" s="7" t="n"/>
      <c r="C117" s="7" t="n"/>
      <c r="D117" s="7" t="n"/>
      <c r="E117" s="7" t="n"/>
      <c r="F117" s="7" t="n"/>
      <c r="G117" s="7" t="n"/>
      <c r="H117" s="6">
        <f>IF(OR(F117="",G117=""),"",EDATE(F117,G117))</f>
        <v/>
      </c>
      <c r="I117" s="4" t="n"/>
      <c r="J117" s="4" t="n"/>
      <c r="K117" s="4" t="n"/>
      <c r="L117" s="4" t="n"/>
      <c r="M117" s="4" t="n"/>
      <c r="N117" s="4">
        <f>IF(H117="","",H117-TODAY())</f>
        <v/>
      </c>
      <c r="O117" s="4">
        <f>IF(J117="","",J117-TODAY())</f>
        <v/>
      </c>
      <c r="P117" s="4">
        <f>IF(K117="","",K117-TODAY())</f>
        <v/>
      </c>
      <c r="Q117" s="4">
        <f>IF(AND(N117="",O117="",P117=""),"",MIN(IF(N117="",99999,N117),IF(O117="",99999,O117),IF(P117="",99999,P117)))</f>
        <v/>
      </c>
      <c r="R117" s="4">
        <f>IF(F117="","Missing Date",IF(L117="Complete","Complete",IF(AND(J117&lt;&gt;"",J117&lt;TODAY()),"Tester Cert Expired",IF(AND(Q117&lt;&gt;"",Q117&lt;0),"Overdue",IF(AND(Q117&lt;&gt;"",Q117&lt;=60),"Due Soon","OK")))))</f>
        <v/>
      </c>
    </row>
    <row r="118">
      <c r="A118" s="7" t="n"/>
      <c r="B118" s="7" t="n"/>
      <c r="C118" s="7" t="n"/>
      <c r="D118" s="7" t="n"/>
      <c r="E118" s="7" t="n"/>
      <c r="F118" s="7" t="n"/>
      <c r="G118" s="7" t="n"/>
      <c r="H118" s="6">
        <f>IF(OR(F118="",G118=""),"",EDATE(F118,G118))</f>
        <v/>
      </c>
      <c r="I118" s="4" t="n"/>
      <c r="J118" s="4" t="n"/>
      <c r="K118" s="4" t="n"/>
      <c r="L118" s="4" t="n"/>
      <c r="M118" s="4" t="n"/>
      <c r="N118" s="4">
        <f>IF(H118="","",H118-TODAY())</f>
        <v/>
      </c>
      <c r="O118" s="4">
        <f>IF(J118="","",J118-TODAY())</f>
        <v/>
      </c>
      <c r="P118" s="4">
        <f>IF(K118="","",K118-TODAY())</f>
        <v/>
      </c>
      <c r="Q118" s="4">
        <f>IF(AND(N118="",O118="",P118=""),"",MIN(IF(N118="",99999,N118),IF(O118="",99999,O118),IF(P118="",99999,P118)))</f>
        <v/>
      </c>
      <c r="R118" s="4">
        <f>IF(F118="","Missing Date",IF(L118="Complete","Complete",IF(AND(J118&lt;&gt;"",J118&lt;TODAY()),"Tester Cert Expired",IF(AND(Q118&lt;&gt;"",Q118&lt;0),"Overdue",IF(AND(Q118&lt;&gt;"",Q118&lt;=60),"Due Soon","OK")))))</f>
        <v/>
      </c>
    </row>
    <row r="119">
      <c r="A119" s="7" t="n"/>
      <c r="B119" s="7" t="n"/>
      <c r="C119" s="7" t="n"/>
      <c r="D119" s="7" t="n"/>
      <c r="E119" s="7" t="n"/>
      <c r="F119" s="7" t="n"/>
      <c r="G119" s="7" t="n"/>
      <c r="H119" s="6">
        <f>IF(OR(F119="",G119=""),"",EDATE(F119,G119))</f>
        <v/>
      </c>
      <c r="I119" s="4" t="n"/>
      <c r="J119" s="4" t="n"/>
      <c r="K119" s="4" t="n"/>
      <c r="L119" s="4" t="n"/>
      <c r="M119" s="4" t="n"/>
      <c r="N119" s="4">
        <f>IF(H119="","",H119-TODAY())</f>
        <v/>
      </c>
      <c r="O119" s="4">
        <f>IF(J119="","",J119-TODAY())</f>
        <v/>
      </c>
      <c r="P119" s="4">
        <f>IF(K119="","",K119-TODAY())</f>
        <v/>
      </c>
      <c r="Q119" s="4">
        <f>IF(AND(N119="",O119="",P119=""),"",MIN(IF(N119="",99999,N119),IF(O119="",99999,O119),IF(P119="",99999,P119)))</f>
        <v/>
      </c>
      <c r="R119" s="4">
        <f>IF(F119="","Missing Date",IF(L119="Complete","Complete",IF(AND(J119&lt;&gt;"",J119&lt;TODAY()),"Tester Cert Expired",IF(AND(Q119&lt;&gt;"",Q119&lt;0),"Overdue",IF(AND(Q119&lt;&gt;"",Q119&lt;=60),"Due Soon","OK")))))</f>
        <v/>
      </c>
    </row>
    <row r="120">
      <c r="A120" s="7" t="n"/>
      <c r="B120" s="7" t="n"/>
      <c r="C120" s="7" t="n"/>
      <c r="D120" s="7" t="n"/>
      <c r="E120" s="7" t="n"/>
      <c r="F120" s="7" t="n"/>
      <c r="G120" s="7" t="n"/>
      <c r="H120" s="6">
        <f>IF(OR(F120="",G120=""),"",EDATE(F120,G120))</f>
        <v/>
      </c>
      <c r="I120" s="4" t="n"/>
      <c r="J120" s="4" t="n"/>
      <c r="K120" s="4" t="n"/>
      <c r="L120" s="4" t="n"/>
      <c r="M120" s="4" t="n"/>
      <c r="N120" s="4">
        <f>IF(H120="","",H120-TODAY())</f>
        <v/>
      </c>
      <c r="O120" s="4">
        <f>IF(J120="","",J120-TODAY())</f>
        <v/>
      </c>
      <c r="P120" s="4">
        <f>IF(K120="","",K120-TODAY())</f>
        <v/>
      </c>
      <c r="Q120" s="4">
        <f>IF(AND(N120="",O120="",P120=""),"",MIN(IF(N120="",99999,N120),IF(O120="",99999,O120),IF(P120="",99999,P120)))</f>
        <v/>
      </c>
      <c r="R120" s="4">
        <f>IF(F120="","Missing Date",IF(L120="Complete","Complete",IF(AND(J120&lt;&gt;"",J120&lt;TODAY()),"Tester Cert Expired",IF(AND(Q120&lt;&gt;"",Q120&lt;0),"Overdue",IF(AND(Q120&lt;&gt;"",Q120&lt;=60),"Due Soon","OK")))))</f>
        <v/>
      </c>
    </row>
    <row r="121">
      <c r="A121" s="7" t="n"/>
      <c r="B121" s="7" t="n"/>
      <c r="C121" s="7" t="n"/>
      <c r="D121" s="7" t="n"/>
      <c r="E121" s="7" t="n"/>
      <c r="F121" s="7" t="n"/>
      <c r="G121" s="7" t="n"/>
      <c r="H121" s="6">
        <f>IF(OR(F121="",G121=""),"",EDATE(F121,G121))</f>
        <v/>
      </c>
      <c r="I121" s="4" t="n"/>
      <c r="J121" s="4" t="n"/>
      <c r="K121" s="4" t="n"/>
      <c r="L121" s="4" t="n"/>
      <c r="M121" s="4" t="n"/>
      <c r="N121" s="4">
        <f>IF(H121="","",H121-TODAY())</f>
        <v/>
      </c>
      <c r="O121" s="4">
        <f>IF(J121="","",J121-TODAY())</f>
        <v/>
      </c>
      <c r="P121" s="4">
        <f>IF(K121="","",K121-TODAY())</f>
        <v/>
      </c>
      <c r="Q121" s="4">
        <f>IF(AND(N121="",O121="",P121=""),"",MIN(IF(N121="",99999,N121),IF(O121="",99999,O121),IF(P121="",99999,P121)))</f>
        <v/>
      </c>
      <c r="R121" s="4">
        <f>IF(F121="","Missing Date",IF(L121="Complete","Complete",IF(AND(J121&lt;&gt;"",J121&lt;TODAY()),"Tester Cert Expired",IF(AND(Q121&lt;&gt;"",Q121&lt;0),"Overdue",IF(AND(Q121&lt;&gt;"",Q121&lt;=60),"Due Soon","OK")))))</f>
        <v/>
      </c>
    </row>
    <row r="122">
      <c r="A122" s="7" t="n"/>
      <c r="B122" s="7" t="n"/>
      <c r="C122" s="7" t="n"/>
      <c r="D122" s="7" t="n"/>
      <c r="E122" s="7" t="n"/>
      <c r="F122" s="7" t="n"/>
      <c r="G122" s="7" t="n"/>
      <c r="H122" s="6">
        <f>IF(OR(F122="",G122=""),"",EDATE(F122,G122))</f>
        <v/>
      </c>
      <c r="I122" s="4" t="n"/>
      <c r="J122" s="4" t="n"/>
      <c r="K122" s="4" t="n"/>
      <c r="L122" s="4" t="n"/>
      <c r="M122" s="4" t="n"/>
      <c r="N122" s="4">
        <f>IF(H122="","",H122-TODAY())</f>
        <v/>
      </c>
      <c r="O122" s="4">
        <f>IF(J122="","",J122-TODAY())</f>
        <v/>
      </c>
      <c r="P122" s="4">
        <f>IF(K122="","",K122-TODAY())</f>
        <v/>
      </c>
      <c r="Q122" s="4">
        <f>IF(AND(N122="",O122="",P122=""),"",MIN(IF(N122="",99999,N122),IF(O122="",99999,O122),IF(P122="",99999,P122)))</f>
        <v/>
      </c>
      <c r="R122" s="4">
        <f>IF(F122="","Missing Date",IF(L122="Complete","Complete",IF(AND(J122&lt;&gt;"",J122&lt;TODAY()),"Tester Cert Expired",IF(AND(Q122&lt;&gt;"",Q122&lt;0),"Overdue",IF(AND(Q122&lt;&gt;"",Q122&lt;=60),"Due Soon","OK")))))</f>
        <v/>
      </c>
    </row>
    <row r="123">
      <c r="A123" s="7" t="n"/>
      <c r="B123" s="7" t="n"/>
      <c r="C123" s="7" t="n"/>
      <c r="D123" s="7" t="n"/>
      <c r="E123" s="7" t="n"/>
      <c r="F123" s="7" t="n"/>
      <c r="G123" s="7" t="n"/>
      <c r="H123" s="6">
        <f>IF(OR(F123="",G123=""),"",EDATE(F123,G123))</f>
        <v/>
      </c>
      <c r="I123" s="4" t="n"/>
      <c r="J123" s="4" t="n"/>
      <c r="K123" s="4" t="n"/>
      <c r="L123" s="4" t="n"/>
      <c r="M123" s="4" t="n"/>
      <c r="N123" s="4">
        <f>IF(H123="","",H123-TODAY())</f>
        <v/>
      </c>
      <c r="O123" s="4">
        <f>IF(J123="","",J123-TODAY())</f>
        <v/>
      </c>
      <c r="P123" s="4">
        <f>IF(K123="","",K123-TODAY())</f>
        <v/>
      </c>
      <c r="Q123" s="4">
        <f>IF(AND(N123="",O123="",P123=""),"",MIN(IF(N123="",99999,N123),IF(O123="",99999,O123),IF(P123="",99999,P123)))</f>
        <v/>
      </c>
      <c r="R123" s="4">
        <f>IF(F123="","Missing Date",IF(L123="Complete","Complete",IF(AND(J123&lt;&gt;"",J123&lt;TODAY()),"Tester Cert Expired",IF(AND(Q123&lt;&gt;"",Q123&lt;0),"Overdue",IF(AND(Q123&lt;&gt;"",Q123&lt;=60),"Due Soon","OK")))))</f>
        <v/>
      </c>
    </row>
    <row r="124">
      <c r="A124" s="7" t="n"/>
      <c r="B124" s="7" t="n"/>
      <c r="C124" s="7" t="n"/>
      <c r="D124" s="7" t="n"/>
      <c r="E124" s="7" t="n"/>
      <c r="F124" s="7" t="n"/>
      <c r="G124" s="7" t="n"/>
      <c r="H124" s="6">
        <f>IF(OR(F124="",G124=""),"",EDATE(F124,G124))</f>
        <v/>
      </c>
      <c r="I124" s="4" t="n"/>
      <c r="J124" s="4" t="n"/>
      <c r="K124" s="4" t="n"/>
      <c r="L124" s="4" t="n"/>
      <c r="M124" s="4" t="n"/>
      <c r="N124" s="4">
        <f>IF(H124="","",H124-TODAY())</f>
        <v/>
      </c>
      <c r="O124" s="4">
        <f>IF(J124="","",J124-TODAY())</f>
        <v/>
      </c>
      <c r="P124" s="4">
        <f>IF(K124="","",K124-TODAY())</f>
        <v/>
      </c>
      <c r="Q124" s="4">
        <f>IF(AND(N124="",O124="",P124=""),"",MIN(IF(N124="",99999,N124),IF(O124="",99999,O124),IF(P124="",99999,P124)))</f>
        <v/>
      </c>
      <c r="R124" s="4">
        <f>IF(F124="","Missing Date",IF(L124="Complete","Complete",IF(AND(J124&lt;&gt;"",J124&lt;TODAY()),"Tester Cert Expired",IF(AND(Q124&lt;&gt;"",Q124&lt;0),"Overdue",IF(AND(Q124&lt;&gt;"",Q124&lt;=60),"Due Soon","OK")))))</f>
        <v/>
      </c>
    </row>
    <row r="125">
      <c r="A125" s="7" t="n"/>
      <c r="B125" s="7" t="n"/>
      <c r="C125" s="7" t="n"/>
      <c r="D125" s="7" t="n"/>
      <c r="E125" s="7" t="n"/>
      <c r="F125" s="7" t="n"/>
      <c r="G125" s="7" t="n"/>
      <c r="H125" s="6">
        <f>IF(OR(F125="",G125=""),"",EDATE(F125,G125))</f>
        <v/>
      </c>
      <c r="I125" s="4" t="n"/>
      <c r="J125" s="4" t="n"/>
      <c r="K125" s="4" t="n"/>
      <c r="L125" s="4" t="n"/>
      <c r="M125" s="4" t="n"/>
      <c r="N125" s="4">
        <f>IF(H125="","",H125-TODAY())</f>
        <v/>
      </c>
      <c r="O125" s="4">
        <f>IF(J125="","",J125-TODAY())</f>
        <v/>
      </c>
      <c r="P125" s="4">
        <f>IF(K125="","",K125-TODAY())</f>
        <v/>
      </c>
      <c r="Q125" s="4">
        <f>IF(AND(N125="",O125="",P125=""),"",MIN(IF(N125="",99999,N125),IF(O125="",99999,O125),IF(P125="",99999,P125)))</f>
        <v/>
      </c>
      <c r="R125" s="4">
        <f>IF(F125="","Missing Date",IF(L125="Complete","Complete",IF(AND(J125&lt;&gt;"",J125&lt;TODAY()),"Tester Cert Expired",IF(AND(Q125&lt;&gt;"",Q125&lt;0),"Overdue",IF(AND(Q125&lt;&gt;"",Q125&lt;=60),"Due Soon","OK")))))</f>
        <v/>
      </c>
    </row>
    <row r="126">
      <c r="A126" s="7" t="n"/>
      <c r="B126" s="7" t="n"/>
      <c r="C126" s="7" t="n"/>
      <c r="D126" s="7" t="n"/>
      <c r="E126" s="7" t="n"/>
      <c r="F126" s="7" t="n"/>
      <c r="G126" s="7" t="n"/>
      <c r="H126" s="6">
        <f>IF(OR(F126="",G126=""),"",EDATE(F126,G126))</f>
        <v/>
      </c>
      <c r="I126" s="4" t="n"/>
      <c r="J126" s="4" t="n"/>
      <c r="K126" s="4" t="n"/>
      <c r="L126" s="4" t="n"/>
      <c r="M126" s="4" t="n"/>
      <c r="N126" s="4">
        <f>IF(H126="","",H126-TODAY())</f>
        <v/>
      </c>
      <c r="O126" s="4">
        <f>IF(J126="","",J126-TODAY())</f>
        <v/>
      </c>
      <c r="P126" s="4">
        <f>IF(K126="","",K126-TODAY())</f>
        <v/>
      </c>
      <c r="Q126" s="4">
        <f>IF(AND(N126="",O126="",P126=""),"",MIN(IF(N126="",99999,N126),IF(O126="",99999,O126),IF(P126="",99999,P126)))</f>
        <v/>
      </c>
      <c r="R126" s="4">
        <f>IF(F126="","Missing Date",IF(L126="Complete","Complete",IF(AND(J126&lt;&gt;"",J126&lt;TODAY()),"Tester Cert Expired",IF(AND(Q126&lt;&gt;"",Q126&lt;0),"Overdue",IF(AND(Q126&lt;&gt;"",Q126&lt;=60),"Due Soon","OK")))))</f>
        <v/>
      </c>
    </row>
    <row r="127">
      <c r="A127" s="7" t="n"/>
      <c r="B127" s="7" t="n"/>
      <c r="C127" s="7" t="n"/>
      <c r="D127" s="7" t="n"/>
      <c r="E127" s="7" t="n"/>
      <c r="F127" s="7" t="n"/>
      <c r="G127" s="7" t="n"/>
      <c r="H127" s="6">
        <f>IF(OR(F127="",G127=""),"",EDATE(F127,G127))</f>
        <v/>
      </c>
      <c r="I127" s="4" t="n"/>
      <c r="J127" s="4" t="n"/>
      <c r="K127" s="4" t="n"/>
      <c r="L127" s="4" t="n"/>
      <c r="M127" s="4" t="n"/>
      <c r="N127" s="4">
        <f>IF(H127="","",H127-TODAY())</f>
        <v/>
      </c>
      <c r="O127" s="4">
        <f>IF(J127="","",J127-TODAY())</f>
        <v/>
      </c>
      <c r="P127" s="4">
        <f>IF(K127="","",K127-TODAY())</f>
        <v/>
      </c>
      <c r="Q127" s="4">
        <f>IF(AND(N127="",O127="",P127=""),"",MIN(IF(N127="",99999,N127),IF(O127="",99999,O127),IF(P127="",99999,P127)))</f>
        <v/>
      </c>
      <c r="R127" s="4">
        <f>IF(F127="","Missing Date",IF(L127="Complete","Complete",IF(AND(J127&lt;&gt;"",J127&lt;TODAY()),"Tester Cert Expired",IF(AND(Q127&lt;&gt;"",Q127&lt;0),"Overdue",IF(AND(Q127&lt;&gt;"",Q127&lt;=60),"Due Soon","OK")))))</f>
        <v/>
      </c>
    </row>
    <row r="128">
      <c r="A128" s="7" t="n"/>
      <c r="B128" s="7" t="n"/>
      <c r="C128" s="7" t="n"/>
      <c r="D128" s="7" t="n"/>
      <c r="E128" s="7" t="n"/>
      <c r="F128" s="7" t="n"/>
      <c r="G128" s="7" t="n"/>
      <c r="H128" s="6">
        <f>IF(OR(F128="",G128=""),"",EDATE(F128,G128))</f>
        <v/>
      </c>
      <c r="I128" s="4" t="n"/>
      <c r="J128" s="4" t="n"/>
      <c r="K128" s="4" t="n"/>
      <c r="L128" s="4" t="n"/>
      <c r="M128" s="4" t="n"/>
      <c r="N128" s="4">
        <f>IF(H128="","",H128-TODAY())</f>
        <v/>
      </c>
      <c r="O128" s="4">
        <f>IF(J128="","",J128-TODAY())</f>
        <v/>
      </c>
      <c r="P128" s="4">
        <f>IF(K128="","",K128-TODAY())</f>
        <v/>
      </c>
      <c r="Q128" s="4">
        <f>IF(AND(N128="",O128="",P128=""),"",MIN(IF(N128="",99999,N128),IF(O128="",99999,O128),IF(P128="",99999,P128)))</f>
        <v/>
      </c>
      <c r="R128" s="4">
        <f>IF(F128="","Missing Date",IF(L128="Complete","Complete",IF(AND(J128&lt;&gt;"",J128&lt;TODAY()),"Tester Cert Expired",IF(AND(Q128&lt;&gt;"",Q128&lt;0),"Overdue",IF(AND(Q128&lt;&gt;"",Q128&lt;=60),"Due Soon","OK")))))</f>
        <v/>
      </c>
    </row>
    <row r="129">
      <c r="A129" s="7" t="n"/>
      <c r="B129" s="7" t="n"/>
      <c r="C129" s="7" t="n"/>
      <c r="D129" s="7" t="n"/>
      <c r="E129" s="7" t="n"/>
      <c r="F129" s="7" t="n"/>
      <c r="G129" s="7" t="n"/>
      <c r="H129" s="6">
        <f>IF(OR(F129="",G129=""),"",EDATE(F129,G129))</f>
        <v/>
      </c>
      <c r="I129" s="4" t="n"/>
      <c r="J129" s="4" t="n"/>
      <c r="K129" s="4" t="n"/>
      <c r="L129" s="4" t="n"/>
      <c r="M129" s="4" t="n"/>
      <c r="N129" s="4">
        <f>IF(H129="","",H129-TODAY())</f>
        <v/>
      </c>
      <c r="O129" s="4">
        <f>IF(J129="","",J129-TODAY())</f>
        <v/>
      </c>
      <c r="P129" s="4">
        <f>IF(K129="","",K129-TODAY())</f>
        <v/>
      </c>
      <c r="Q129" s="4">
        <f>IF(AND(N129="",O129="",P129=""),"",MIN(IF(N129="",99999,N129),IF(O129="",99999,O129),IF(P129="",99999,P129)))</f>
        <v/>
      </c>
      <c r="R129" s="4">
        <f>IF(F129="","Missing Date",IF(L129="Complete","Complete",IF(AND(J129&lt;&gt;"",J129&lt;TODAY()),"Tester Cert Expired",IF(AND(Q129&lt;&gt;"",Q129&lt;0),"Overdue",IF(AND(Q129&lt;&gt;"",Q129&lt;=60),"Due Soon","OK")))))</f>
        <v/>
      </c>
    </row>
    <row r="130">
      <c r="A130" s="7" t="n"/>
      <c r="B130" s="7" t="n"/>
      <c r="C130" s="7" t="n"/>
      <c r="D130" s="7" t="n"/>
      <c r="E130" s="7" t="n"/>
      <c r="F130" s="7" t="n"/>
      <c r="G130" s="7" t="n"/>
      <c r="H130" s="6">
        <f>IF(OR(F130="",G130=""),"",EDATE(F130,G130))</f>
        <v/>
      </c>
      <c r="I130" s="4" t="n"/>
      <c r="J130" s="4" t="n"/>
      <c r="K130" s="4" t="n"/>
      <c r="L130" s="4" t="n"/>
      <c r="M130" s="4" t="n"/>
      <c r="N130" s="4">
        <f>IF(H130="","",H130-TODAY())</f>
        <v/>
      </c>
      <c r="O130" s="4">
        <f>IF(J130="","",J130-TODAY())</f>
        <v/>
      </c>
      <c r="P130" s="4">
        <f>IF(K130="","",K130-TODAY())</f>
        <v/>
      </c>
      <c r="Q130" s="4">
        <f>IF(AND(N130="",O130="",P130=""),"",MIN(IF(N130="",99999,N130),IF(O130="",99999,O130),IF(P130="",99999,P130)))</f>
        <v/>
      </c>
      <c r="R130" s="4">
        <f>IF(F130="","Missing Date",IF(L130="Complete","Complete",IF(AND(J130&lt;&gt;"",J130&lt;TODAY()),"Tester Cert Expired",IF(AND(Q130&lt;&gt;"",Q130&lt;0),"Overdue",IF(AND(Q130&lt;&gt;"",Q130&lt;=60),"Due Soon","OK")))))</f>
        <v/>
      </c>
    </row>
    <row r="131">
      <c r="A131" s="7" t="n"/>
      <c r="B131" s="7" t="n"/>
      <c r="C131" s="7" t="n"/>
      <c r="D131" s="7" t="n"/>
      <c r="E131" s="7" t="n"/>
      <c r="F131" s="7" t="n"/>
      <c r="G131" s="7" t="n"/>
      <c r="H131" s="6">
        <f>IF(OR(F131="",G131=""),"",EDATE(F131,G131))</f>
        <v/>
      </c>
      <c r="I131" s="4" t="n"/>
      <c r="J131" s="4" t="n"/>
      <c r="K131" s="4" t="n"/>
      <c r="L131" s="4" t="n"/>
      <c r="M131" s="4" t="n"/>
      <c r="N131" s="4">
        <f>IF(H131="","",H131-TODAY())</f>
        <v/>
      </c>
      <c r="O131" s="4">
        <f>IF(J131="","",J131-TODAY())</f>
        <v/>
      </c>
      <c r="P131" s="4">
        <f>IF(K131="","",K131-TODAY())</f>
        <v/>
      </c>
      <c r="Q131" s="4">
        <f>IF(AND(N131="",O131="",P131=""),"",MIN(IF(N131="",99999,N131),IF(O131="",99999,O131),IF(P131="",99999,P131)))</f>
        <v/>
      </c>
      <c r="R131" s="4">
        <f>IF(F131="","Missing Date",IF(L131="Complete","Complete",IF(AND(J131&lt;&gt;"",J131&lt;TODAY()),"Tester Cert Expired",IF(AND(Q131&lt;&gt;"",Q131&lt;0),"Overdue",IF(AND(Q131&lt;&gt;"",Q131&lt;=60),"Due Soon","OK")))))</f>
        <v/>
      </c>
    </row>
    <row r="132">
      <c r="A132" s="7" t="n"/>
      <c r="B132" s="7" t="n"/>
      <c r="C132" s="7" t="n"/>
      <c r="D132" s="7" t="n"/>
      <c r="E132" s="7" t="n"/>
      <c r="F132" s="7" t="n"/>
      <c r="G132" s="7" t="n"/>
      <c r="H132" s="6">
        <f>IF(OR(F132="",G132=""),"",EDATE(F132,G132))</f>
        <v/>
      </c>
      <c r="I132" s="4" t="n"/>
      <c r="J132" s="4" t="n"/>
      <c r="K132" s="4" t="n"/>
      <c r="L132" s="4" t="n"/>
      <c r="M132" s="4" t="n"/>
      <c r="N132" s="4">
        <f>IF(H132="","",H132-TODAY())</f>
        <v/>
      </c>
      <c r="O132" s="4">
        <f>IF(J132="","",J132-TODAY())</f>
        <v/>
      </c>
      <c r="P132" s="4">
        <f>IF(K132="","",K132-TODAY())</f>
        <v/>
      </c>
      <c r="Q132" s="4">
        <f>IF(AND(N132="",O132="",P132=""),"",MIN(IF(N132="",99999,N132),IF(O132="",99999,O132),IF(P132="",99999,P132)))</f>
        <v/>
      </c>
      <c r="R132" s="4">
        <f>IF(F132="","Missing Date",IF(L132="Complete","Complete",IF(AND(J132&lt;&gt;"",J132&lt;TODAY()),"Tester Cert Expired",IF(AND(Q132&lt;&gt;"",Q132&lt;0),"Overdue",IF(AND(Q132&lt;&gt;"",Q132&lt;=60),"Due Soon","OK")))))</f>
        <v/>
      </c>
    </row>
    <row r="133">
      <c r="A133" s="7" t="n"/>
      <c r="B133" s="7" t="n"/>
      <c r="C133" s="7" t="n"/>
      <c r="D133" s="7" t="n"/>
      <c r="E133" s="7" t="n"/>
      <c r="F133" s="7" t="n"/>
      <c r="G133" s="7" t="n"/>
      <c r="H133" s="6">
        <f>IF(OR(F133="",G133=""),"",EDATE(F133,G133))</f>
        <v/>
      </c>
      <c r="I133" s="4" t="n"/>
      <c r="J133" s="4" t="n"/>
      <c r="K133" s="4" t="n"/>
      <c r="L133" s="4" t="n"/>
      <c r="M133" s="4" t="n"/>
      <c r="N133" s="4">
        <f>IF(H133="","",H133-TODAY())</f>
        <v/>
      </c>
      <c r="O133" s="4">
        <f>IF(J133="","",J133-TODAY())</f>
        <v/>
      </c>
      <c r="P133" s="4">
        <f>IF(K133="","",K133-TODAY())</f>
        <v/>
      </c>
      <c r="Q133" s="4">
        <f>IF(AND(N133="",O133="",P133=""),"",MIN(IF(N133="",99999,N133),IF(O133="",99999,O133),IF(P133="",99999,P133)))</f>
        <v/>
      </c>
      <c r="R133" s="4">
        <f>IF(F133="","Missing Date",IF(L133="Complete","Complete",IF(AND(J133&lt;&gt;"",J133&lt;TODAY()),"Tester Cert Expired",IF(AND(Q133&lt;&gt;"",Q133&lt;0),"Overdue",IF(AND(Q133&lt;&gt;"",Q133&lt;=60),"Due Soon","OK")))))</f>
        <v/>
      </c>
    </row>
    <row r="134">
      <c r="A134" s="7" t="n"/>
      <c r="B134" s="7" t="n"/>
      <c r="C134" s="7" t="n"/>
      <c r="D134" s="7" t="n"/>
      <c r="E134" s="7" t="n"/>
      <c r="F134" s="7" t="n"/>
      <c r="G134" s="7" t="n"/>
      <c r="H134" s="6">
        <f>IF(OR(F134="",G134=""),"",EDATE(F134,G134))</f>
        <v/>
      </c>
      <c r="I134" s="4" t="n"/>
      <c r="J134" s="4" t="n"/>
      <c r="K134" s="4" t="n"/>
      <c r="L134" s="4" t="n"/>
      <c r="M134" s="4" t="n"/>
      <c r="N134" s="4">
        <f>IF(H134="","",H134-TODAY())</f>
        <v/>
      </c>
      <c r="O134" s="4">
        <f>IF(J134="","",J134-TODAY())</f>
        <v/>
      </c>
      <c r="P134" s="4">
        <f>IF(K134="","",K134-TODAY())</f>
        <v/>
      </c>
      <c r="Q134" s="4">
        <f>IF(AND(N134="",O134="",P134=""),"",MIN(IF(N134="",99999,N134),IF(O134="",99999,O134),IF(P134="",99999,P134)))</f>
        <v/>
      </c>
      <c r="R134" s="4">
        <f>IF(F134="","Missing Date",IF(L134="Complete","Complete",IF(AND(J134&lt;&gt;"",J134&lt;TODAY()),"Tester Cert Expired",IF(AND(Q134&lt;&gt;"",Q134&lt;0),"Overdue",IF(AND(Q134&lt;&gt;"",Q134&lt;=60),"Due Soon","OK")))))</f>
        <v/>
      </c>
    </row>
    <row r="135">
      <c r="A135" s="7" t="n"/>
      <c r="B135" s="7" t="n"/>
      <c r="C135" s="7" t="n"/>
      <c r="D135" s="7" t="n"/>
      <c r="E135" s="7" t="n"/>
      <c r="F135" s="7" t="n"/>
      <c r="G135" s="7" t="n"/>
      <c r="H135" s="6">
        <f>IF(OR(F135="",G135=""),"",EDATE(F135,G135))</f>
        <v/>
      </c>
      <c r="I135" s="4" t="n"/>
      <c r="J135" s="4" t="n"/>
      <c r="K135" s="4" t="n"/>
      <c r="L135" s="4" t="n"/>
      <c r="M135" s="4" t="n"/>
      <c r="N135" s="4">
        <f>IF(H135="","",H135-TODAY())</f>
        <v/>
      </c>
      <c r="O135" s="4">
        <f>IF(J135="","",J135-TODAY())</f>
        <v/>
      </c>
      <c r="P135" s="4">
        <f>IF(K135="","",K135-TODAY())</f>
        <v/>
      </c>
      <c r="Q135" s="4">
        <f>IF(AND(N135="",O135="",P135=""),"",MIN(IF(N135="",99999,N135),IF(O135="",99999,O135),IF(P135="",99999,P135)))</f>
        <v/>
      </c>
      <c r="R135" s="4">
        <f>IF(F135="","Missing Date",IF(L135="Complete","Complete",IF(AND(J135&lt;&gt;"",J135&lt;TODAY()),"Tester Cert Expired",IF(AND(Q135&lt;&gt;"",Q135&lt;0),"Overdue",IF(AND(Q135&lt;&gt;"",Q135&lt;=60),"Due Soon","OK")))))</f>
        <v/>
      </c>
    </row>
    <row r="136">
      <c r="A136" s="7" t="n"/>
      <c r="B136" s="7" t="n"/>
      <c r="C136" s="7" t="n"/>
      <c r="D136" s="7" t="n"/>
      <c r="E136" s="7" t="n"/>
      <c r="F136" s="7" t="n"/>
      <c r="G136" s="7" t="n"/>
      <c r="H136" s="6">
        <f>IF(OR(F136="",G136=""),"",EDATE(F136,G136))</f>
        <v/>
      </c>
      <c r="I136" s="4" t="n"/>
      <c r="J136" s="4" t="n"/>
      <c r="K136" s="4" t="n"/>
      <c r="L136" s="4" t="n"/>
      <c r="M136" s="4" t="n"/>
      <c r="N136" s="4">
        <f>IF(H136="","",H136-TODAY())</f>
        <v/>
      </c>
      <c r="O136" s="4">
        <f>IF(J136="","",J136-TODAY())</f>
        <v/>
      </c>
      <c r="P136" s="4">
        <f>IF(K136="","",K136-TODAY())</f>
        <v/>
      </c>
      <c r="Q136" s="4">
        <f>IF(AND(N136="",O136="",P136=""),"",MIN(IF(N136="",99999,N136),IF(O136="",99999,O136),IF(P136="",99999,P136)))</f>
        <v/>
      </c>
      <c r="R136" s="4">
        <f>IF(F136="","Missing Date",IF(L136="Complete","Complete",IF(AND(J136&lt;&gt;"",J136&lt;TODAY()),"Tester Cert Expired",IF(AND(Q136&lt;&gt;"",Q136&lt;0),"Overdue",IF(AND(Q136&lt;&gt;"",Q136&lt;=60),"Due Soon","OK")))))</f>
        <v/>
      </c>
    </row>
    <row r="137">
      <c r="A137" s="7" t="n"/>
      <c r="B137" s="7" t="n"/>
      <c r="C137" s="7" t="n"/>
      <c r="D137" s="7" t="n"/>
      <c r="E137" s="7" t="n"/>
      <c r="F137" s="7" t="n"/>
      <c r="G137" s="7" t="n"/>
      <c r="H137" s="6">
        <f>IF(OR(F137="",G137=""),"",EDATE(F137,G137))</f>
        <v/>
      </c>
      <c r="I137" s="4" t="n"/>
      <c r="J137" s="4" t="n"/>
      <c r="K137" s="4" t="n"/>
      <c r="L137" s="4" t="n"/>
      <c r="M137" s="4" t="n"/>
      <c r="N137" s="4">
        <f>IF(H137="","",H137-TODAY())</f>
        <v/>
      </c>
      <c r="O137" s="4">
        <f>IF(J137="","",J137-TODAY())</f>
        <v/>
      </c>
      <c r="P137" s="4">
        <f>IF(K137="","",K137-TODAY())</f>
        <v/>
      </c>
      <c r="Q137" s="4">
        <f>IF(AND(N137="",O137="",P137=""),"",MIN(IF(N137="",99999,N137),IF(O137="",99999,O137),IF(P137="",99999,P137)))</f>
        <v/>
      </c>
      <c r="R137" s="4">
        <f>IF(F137="","Missing Date",IF(L137="Complete","Complete",IF(AND(J137&lt;&gt;"",J137&lt;TODAY()),"Tester Cert Expired",IF(AND(Q137&lt;&gt;"",Q137&lt;0),"Overdue",IF(AND(Q137&lt;&gt;"",Q137&lt;=60),"Due Soon","OK")))))</f>
        <v/>
      </c>
    </row>
    <row r="138">
      <c r="A138" s="7" t="n"/>
      <c r="B138" s="7" t="n"/>
      <c r="C138" s="7" t="n"/>
      <c r="D138" s="7" t="n"/>
      <c r="E138" s="7" t="n"/>
      <c r="F138" s="7" t="n"/>
      <c r="G138" s="7" t="n"/>
      <c r="H138" s="6">
        <f>IF(OR(F138="",G138=""),"",EDATE(F138,G138))</f>
        <v/>
      </c>
      <c r="I138" s="4" t="n"/>
      <c r="J138" s="4" t="n"/>
      <c r="K138" s="4" t="n"/>
      <c r="L138" s="4" t="n"/>
      <c r="M138" s="4" t="n"/>
      <c r="N138" s="4">
        <f>IF(H138="","",H138-TODAY())</f>
        <v/>
      </c>
      <c r="O138" s="4">
        <f>IF(J138="","",J138-TODAY())</f>
        <v/>
      </c>
      <c r="P138" s="4">
        <f>IF(K138="","",K138-TODAY())</f>
        <v/>
      </c>
      <c r="Q138" s="4">
        <f>IF(AND(N138="",O138="",P138=""),"",MIN(IF(N138="",99999,N138),IF(O138="",99999,O138),IF(P138="",99999,P138)))</f>
        <v/>
      </c>
      <c r="R138" s="4">
        <f>IF(F138="","Missing Date",IF(L138="Complete","Complete",IF(AND(J138&lt;&gt;"",J138&lt;TODAY()),"Tester Cert Expired",IF(AND(Q138&lt;&gt;"",Q138&lt;0),"Overdue",IF(AND(Q138&lt;&gt;"",Q138&lt;=60),"Due Soon","OK")))))</f>
        <v/>
      </c>
    </row>
    <row r="139">
      <c r="A139" s="7" t="n"/>
      <c r="B139" s="7" t="n"/>
      <c r="C139" s="7" t="n"/>
      <c r="D139" s="7" t="n"/>
      <c r="E139" s="7" t="n"/>
      <c r="F139" s="7" t="n"/>
      <c r="G139" s="7" t="n"/>
      <c r="H139" s="6">
        <f>IF(OR(F139="",G139=""),"",EDATE(F139,G139))</f>
        <v/>
      </c>
      <c r="I139" s="4" t="n"/>
      <c r="J139" s="4" t="n"/>
      <c r="K139" s="4" t="n"/>
      <c r="L139" s="4" t="n"/>
      <c r="M139" s="4" t="n"/>
      <c r="N139" s="4">
        <f>IF(H139="","",H139-TODAY())</f>
        <v/>
      </c>
      <c r="O139" s="4">
        <f>IF(J139="","",J139-TODAY())</f>
        <v/>
      </c>
      <c r="P139" s="4">
        <f>IF(K139="","",K139-TODAY())</f>
        <v/>
      </c>
      <c r="Q139" s="4">
        <f>IF(AND(N139="",O139="",P139=""),"",MIN(IF(N139="",99999,N139),IF(O139="",99999,O139),IF(P139="",99999,P139)))</f>
        <v/>
      </c>
      <c r="R139" s="4">
        <f>IF(F139="","Missing Date",IF(L139="Complete","Complete",IF(AND(J139&lt;&gt;"",J139&lt;TODAY()),"Tester Cert Expired",IF(AND(Q139&lt;&gt;"",Q139&lt;0),"Overdue",IF(AND(Q139&lt;&gt;"",Q139&lt;=60),"Due Soon","OK")))))</f>
        <v/>
      </c>
    </row>
    <row r="140">
      <c r="A140" s="7" t="n"/>
      <c r="B140" s="7" t="n"/>
      <c r="C140" s="7" t="n"/>
      <c r="D140" s="7" t="n"/>
      <c r="E140" s="7" t="n"/>
      <c r="F140" s="7" t="n"/>
      <c r="G140" s="7" t="n"/>
      <c r="H140" s="6">
        <f>IF(OR(F140="",G140=""),"",EDATE(F140,G140))</f>
        <v/>
      </c>
      <c r="I140" s="4" t="n"/>
      <c r="J140" s="4" t="n"/>
      <c r="K140" s="4" t="n"/>
      <c r="L140" s="4" t="n"/>
      <c r="M140" s="4" t="n"/>
      <c r="N140" s="4">
        <f>IF(H140="","",H140-TODAY())</f>
        <v/>
      </c>
      <c r="O140" s="4">
        <f>IF(J140="","",J140-TODAY())</f>
        <v/>
      </c>
      <c r="P140" s="4">
        <f>IF(K140="","",K140-TODAY())</f>
        <v/>
      </c>
      <c r="Q140" s="4">
        <f>IF(AND(N140="",O140="",P140=""),"",MIN(IF(N140="",99999,N140),IF(O140="",99999,O140),IF(P140="",99999,P140)))</f>
        <v/>
      </c>
      <c r="R140" s="4">
        <f>IF(F140="","Missing Date",IF(L140="Complete","Complete",IF(AND(J140&lt;&gt;"",J140&lt;TODAY()),"Tester Cert Expired",IF(AND(Q140&lt;&gt;"",Q140&lt;0),"Overdue",IF(AND(Q140&lt;&gt;"",Q140&lt;=60),"Due Soon","OK")))))</f>
        <v/>
      </c>
    </row>
    <row r="141">
      <c r="A141" s="7" t="n"/>
      <c r="B141" s="7" t="n"/>
      <c r="C141" s="7" t="n"/>
      <c r="D141" s="7" t="n"/>
      <c r="E141" s="7" t="n"/>
      <c r="F141" s="7" t="n"/>
      <c r="G141" s="7" t="n"/>
      <c r="H141" s="6">
        <f>IF(OR(F141="",G141=""),"",EDATE(F141,G141))</f>
        <v/>
      </c>
      <c r="I141" s="4" t="n"/>
      <c r="J141" s="4" t="n"/>
      <c r="K141" s="4" t="n"/>
      <c r="L141" s="4" t="n"/>
      <c r="M141" s="4" t="n"/>
      <c r="N141" s="4">
        <f>IF(H141="","",H141-TODAY())</f>
        <v/>
      </c>
      <c r="O141" s="4">
        <f>IF(J141="","",J141-TODAY())</f>
        <v/>
      </c>
      <c r="P141" s="4">
        <f>IF(K141="","",K141-TODAY())</f>
        <v/>
      </c>
      <c r="Q141" s="4">
        <f>IF(AND(N141="",O141="",P141=""),"",MIN(IF(N141="",99999,N141),IF(O141="",99999,O141),IF(P141="",99999,P141)))</f>
        <v/>
      </c>
      <c r="R141" s="4">
        <f>IF(F141="","Missing Date",IF(L141="Complete","Complete",IF(AND(J141&lt;&gt;"",J141&lt;TODAY()),"Tester Cert Expired",IF(AND(Q141&lt;&gt;"",Q141&lt;0),"Overdue",IF(AND(Q141&lt;&gt;"",Q141&lt;=60),"Due Soon","OK")))))</f>
        <v/>
      </c>
    </row>
    <row r="142">
      <c r="A142" s="7" t="n"/>
      <c r="B142" s="7" t="n"/>
      <c r="C142" s="7" t="n"/>
      <c r="D142" s="7" t="n"/>
      <c r="E142" s="7" t="n"/>
      <c r="F142" s="7" t="n"/>
      <c r="G142" s="7" t="n"/>
      <c r="H142" s="6">
        <f>IF(OR(F142="",G142=""),"",EDATE(F142,G142))</f>
        <v/>
      </c>
      <c r="I142" s="4" t="n"/>
      <c r="J142" s="4" t="n"/>
      <c r="K142" s="4" t="n"/>
      <c r="L142" s="4" t="n"/>
      <c r="M142" s="4" t="n"/>
      <c r="N142" s="4">
        <f>IF(H142="","",H142-TODAY())</f>
        <v/>
      </c>
      <c r="O142" s="4">
        <f>IF(J142="","",J142-TODAY())</f>
        <v/>
      </c>
      <c r="P142" s="4">
        <f>IF(K142="","",K142-TODAY())</f>
        <v/>
      </c>
      <c r="Q142" s="4">
        <f>IF(AND(N142="",O142="",P142=""),"",MIN(IF(N142="",99999,N142),IF(O142="",99999,O142),IF(P142="",99999,P142)))</f>
        <v/>
      </c>
      <c r="R142" s="4">
        <f>IF(F142="","Missing Date",IF(L142="Complete","Complete",IF(AND(J142&lt;&gt;"",J142&lt;TODAY()),"Tester Cert Expired",IF(AND(Q142&lt;&gt;"",Q142&lt;0),"Overdue",IF(AND(Q142&lt;&gt;"",Q142&lt;=60),"Due Soon","OK")))))</f>
        <v/>
      </c>
    </row>
    <row r="143">
      <c r="A143" s="7" t="n"/>
      <c r="B143" s="7" t="n"/>
      <c r="C143" s="7" t="n"/>
      <c r="D143" s="7" t="n"/>
      <c r="E143" s="7" t="n"/>
      <c r="F143" s="7" t="n"/>
      <c r="G143" s="7" t="n"/>
      <c r="H143" s="6">
        <f>IF(OR(F143="",G143=""),"",EDATE(F143,G143))</f>
        <v/>
      </c>
      <c r="I143" s="4" t="n"/>
      <c r="J143" s="4" t="n"/>
      <c r="K143" s="4" t="n"/>
      <c r="L143" s="4" t="n"/>
      <c r="M143" s="4" t="n"/>
      <c r="N143" s="4">
        <f>IF(H143="","",H143-TODAY())</f>
        <v/>
      </c>
      <c r="O143" s="4">
        <f>IF(J143="","",J143-TODAY())</f>
        <v/>
      </c>
      <c r="P143" s="4">
        <f>IF(K143="","",K143-TODAY())</f>
        <v/>
      </c>
      <c r="Q143" s="4">
        <f>IF(AND(N143="",O143="",P143=""),"",MIN(IF(N143="",99999,N143),IF(O143="",99999,O143),IF(P143="",99999,P143)))</f>
        <v/>
      </c>
      <c r="R143" s="4">
        <f>IF(F143="","Missing Date",IF(L143="Complete","Complete",IF(AND(J143&lt;&gt;"",J143&lt;TODAY()),"Tester Cert Expired",IF(AND(Q143&lt;&gt;"",Q143&lt;0),"Overdue",IF(AND(Q143&lt;&gt;"",Q143&lt;=60),"Due Soon","OK")))))</f>
        <v/>
      </c>
    </row>
    <row r="144">
      <c r="A144" s="7" t="n"/>
      <c r="B144" s="7" t="n"/>
      <c r="C144" s="7" t="n"/>
      <c r="D144" s="7" t="n"/>
      <c r="E144" s="7" t="n"/>
      <c r="F144" s="7" t="n"/>
      <c r="G144" s="7" t="n"/>
      <c r="H144" s="6">
        <f>IF(OR(F144="",G144=""),"",EDATE(F144,G144))</f>
        <v/>
      </c>
      <c r="I144" s="4" t="n"/>
      <c r="J144" s="4" t="n"/>
      <c r="K144" s="4" t="n"/>
      <c r="L144" s="4" t="n"/>
      <c r="M144" s="4" t="n"/>
      <c r="N144" s="4">
        <f>IF(H144="","",H144-TODAY())</f>
        <v/>
      </c>
      <c r="O144" s="4">
        <f>IF(J144="","",J144-TODAY())</f>
        <v/>
      </c>
      <c r="P144" s="4">
        <f>IF(K144="","",K144-TODAY())</f>
        <v/>
      </c>
      <c r="Q144" s="4">
        <f>IF(AND(N144="",O144="",P144=""),"",MIN(IF(N144="",99999,N144),IF(O144="",99999,O144),IF(P144="",99999,P144)))</f>
        <v/>
      </c>
      <c r="R144" s="4">
        <f>IF(F144="","Missing Date",IF(L144="Complete","Complete",IF(AND(J144&lt;&gt;"",J144&lt;TODAY()),"Tester Cert Expired",IF(AND(Q144&lt;&gt;"",Q144&lt;0),"Overdue",IF(AND(Q144&lt;&gt;"",Q144&lt;=60),"Due Soon","OK")))))</f>
        <v/>
      </c>
    </row>
    <row r="145">
      <c r="A145" s="7" t="n"/>
      <c r="B145" s="7" t="n"/>
      <c r="C145" s="7" t="n"/>
      <c r="D145" s="7" t="n"/>
      <c r="E145" s="7" t="n"/>
      <c r="F145" s="7" t="n"/>
      <c r="G145" s="7" t="n"/>
      <c r="H145" s="6">
        <f>IF(OR(F145="",G145=""),"",EDATE(F145,G145))</f>
        <v/>
      </c>
      <c r="I145" s="4" t="n"/>
      <c r="J145" s="4" t="n"/>
      <c r="K145" s="4" t="n"/>
      <c r="L145" s="4" t="n"/>
      <c r="M145" s="4" t="n"/>
      <c r="N145" s="4">
        <f>IF(H145="","",H145-TODAY())</f>
        <v/>
      </c>
      <c r="O145" s="4">
        <f>IF(J145="","",J145-TODAY())</f>
        <v/>
      </c>
      <c r="P145" s="4">
        <f>IF(K145="","",K145-TODAY())</f>
        <v/>
      </c>
      <c r="Q145" s="4">
        <f>IF(AND(N145="",O145="",P145=""),"",MIN(IF(N145="",99999,N145),IF(O145="",99999,O145),IF(P145="",99999,P145)))</f>
        <v/>
      </c>
      <c r="R145" s="4">
        <f>IF(F145="","Missing Date",IF(L145="Complete","Complete",IF(AND(J145&lt;&gt;"",J145&lt;TODAY()),"Tester Cert Expired",IF(AND(Q145&lt;&gt;"",Q145&lt;0),"Overdue",IF(AND(Q145&lt;&gt;"",Q145&lt;=60),"Due Soon","OK")))))</f>
        <v/>
      </c>
    </row>
    <row r="146">
      <c r="A146" s="7" t="n"/>
      <c r="B146" s="7" t="n"/>
      <c r="C146" s="7" t="n"/>
      <c r="D146" s="7" t="n"/>
      <c r="E146" s="7" t="n"/>
      <c r="F146" s="7" t="n"/>
      <c r="G146" s="7" t="n"/>
      <c r="H146" s="6">
        <f>IF(OR(F146="",G146=""),"",EDATE(F146,G146))</f>
        <v/>
      </c>
      <c r="I146" s="4" t="n"/>
      <c r="J146" s="4" t="n"/>
      <c r="K146" s="4" t="n"/>
      <c r="L146" s="4" t="n"/>
      <c r="M146" s="4" t="n"/>
      <c r="N146" s="4">
        <f>IF(H146="","",H146-TODAY())</f>
        <v/>
      </c>
      <c r="O146" s="4">
        <f>IF(J146="","",J146-TODAY())</f>
        <v/>
      </c>
      <c r="P146" s="4">
        <f>IF(K146="","",K146-TODAY())</f>
        <v/>
      </c>
      <c r="Q146" s="4">
        <f>IF(AND(N146="",O146="",P146=""),"",MIN(IF(N146="",99999,N146),IF(O146="",99999,O146),IF(P146="",99999,P146)))</f>
        <v/>
      </c>
      <c r="R146" s="4">
        <f>IF(F146="","Missing Date",IF(L146="Complete","Complete",IF(AND(J146&lt;&gt;"",J146&lt;TODAY()),"Tester Cert Expired",IF(AND(Q146&lt;&gt;"",Q146&lt;0),"Overdue",IF(AND(Q146&lt;&gt;"",Q146&lt;=60),"Due Soon","OK")))))</f>
        <v/>
      </c>
    </row>
    <row r="147">
      <c r="A147" s="7" t="n"/>
      <c r="B147" s="7" t="n"/>
      <c r="C147" s="7" t="n"/>
      <c r="D147" s="7" t="n"/>
      <c r="E147" s="7" t="n"/>
      <c r="F147" s="7" t="n"/>
      <c r="G147" s="7" t="n"/>
      <c r="H147" s="6">
        <f>IF(OR(F147="",G147=""),"",EDATE(F147,G147))</f>
        <v/>
      </c>
      <c r="I147" s="4" t="n"/>
      <c r="J147" s="4" t="n"/>
      <c r="K147" s="4" t="n"/>
      <c r="L147" s="4" t="n"/>
      <c r="M147" s="4" t="n"/>
      <c r="N147" s="4">
        <f>IF(H147="","",H147-TODAY())</f>
        <v/>
      </c>
      <c r="O147" s="4">
        <f>IF(J147="","",J147-TODAY())</f>
        <v/>
      </c>
      <c r="P147" s="4">
        <f>IF(K147="","",K147-TODAY())</f>
        <v/>
      </c>
      <c r="Q147" s="4">
        <f>IF(AND(N147="",O147="",P147=""),"",MIN(IF(N147="",99999,N147),IF(O147="",99999,O147),IF(P147="",99999,P147)))</f>
        <v/>
      </c>
      <c r="R147" s="4">
        <f>IF(F147="","Missing Date",IF(L147="Complete","Complete",IF(AND(J147&lt;&gt;"",J147&lt;TODAY()),"Tester Cert Expired",IF(AND(Q147&lt;&gt;"",Q147&lt;0),"Overdue",IF(AND(Q147&lt;&gt;"",Q147&lt;=60),"Due Soon","OK")))))</f>
        <v/>
      </c>
    </row>
    <row r="148">
      <c r="A148" s="7" t="n"/>
      <c r="B148" s="7" t="n"/>
      <c r="C148" s="7" t="n"/>
      <c r="D148" s="7" t="n"/>
      <c r="E148" s="7" t="n"/>
      <c r="F148" s="7" t="n"/>
      <c r="G148" s="7" t="n"/>
      <c r="H148" s="6">
        <f>IF(OR(F148="",G148=""),"",EDATE(F148,G148))</f>
        <v/>
      </c>
      <c r="I148" s="4" t="n"/>
      <c r="J148" s="4" t="n"/>
      <c r="K148" s="4" t="n"/>
      <c r="L148" s="4" t="n"/>
      <c r="M148" s="4" t="n"/>
      <c r="N148" s="4">
        <f>IF(H148="","",H148-TODAY())</f>
        <v/>
      </c>
      <c r="O148" s="4">
        <f>IF(J148="","",J148-TODAY())</f>
        <v/>
      </c>
      <c r="P148" s="4">
        <f>IF(K148="","",K148-TODAY())</f>
        <v/>
      </c>
      <c r="Q148" s="4">
        <f>IF(AND(N148="",O148="",P148=""),"",MIN(IF(N148="",99999,N148),IF(O148="",99999,O148),IF(P148="",99999,P148)))</f>
        <v/>
      </c>
      <c r="R148" s="4">
        <f>IF(F148="","Missing Date",IF(L148="Complete","Complete",IF(AND(J148&lt;&gt;"",J148&lt;TODAY()),"Tester Cert Expired",IF(AND(Q148&lt;&gt;"",Q148&lt;0),"Overdue",IF(AND(Q148&lt;&gt;"",Q148&lt;=60),"Due Soon","OK")))))</f>
        <v/>
      </c>
    </row>
    <row r="149">
      <c r="A149" s="7" t="n"/>
      <c r="B149" s="7" t="n"/>
      <c r="C149" s="7" t="n"/>
      <c r="D149" s="7" t="n"/>
      <c r="E149" s="7" t="n"/>
      <c r="F149" s="7" t="n"/>
      <c r="G149" s="7" t="n"/>
      <c r="H149" s="6">
        <f>IF(OR(F149="",G149=""),"",EDATE(F149,G149))</f>
        <v/>
      </c>
      <c r="I149" s="4" t="n"/>
      <c r="J149" s="4" t="n"/>
      <c r="K149" s="4" t="n"/>
      <c r="L149" s="4" t="n"/>
      <c r="M149" s="4" t="n"/>
      <c r="N149" s="4">
        <f>IF(H149="","",H149-TODAY())</f>
        <v/>
      </c>
      <c r="O149" s="4">
        <f>IF(J149="","",J149-TODAY())</f>
        <v/>
      </c>
      <c r="P149" s="4">
        <f>IF(K149="","",K149-TODAY())</f>
        <v/>
      </c>
      <c r="Q149" s="4">
        <f>IF(AND(N149="",O149="",P149=""),"",MIN(IF(N149="",99999,N149),IF(O149="",99999,O149),IF(P149="",99999,P149)))</f>
        <v/>
      </c>
      <c r="R149" s="4">
        <f>IF(F149="","Missing Date",IF(L149="Complete","Complete",IF(AND(J149&lt;&gt;"",J149&lt;TODAY()),"Tester Cert Expired",IF(AND(Q149&lt;&gt;"",Q149&lt;0),"Overdue",IF(AND(Q149&lt;&gt;"",Q149&lt;=60),"Due Soon","OK")))))</f>
        <v/>
      </c>
    </row>
    <row r="150">
      <c r="A150" s="7" t="n"/>
      <c r="B150" s="7" t="n"/>
      <c r="C150" s="7" t="n"/>
      <c r="D150" s="7" t="n"/>
      <c r="E150" s="7" t="n"/>
      <c r="F150" s="7" t="n"/>
      <c r="G150" s="7" t="n"/>
      <c r="H150" s="6">
        <f>IF(OR(F150="",G150=""),"",EDATE(F150,G150))</f>
        <v/>
      </c>
      <c r="I150" s="4" t="n"/>
      <c r="J150" s="4" t="n"/>
      <c r="K150" s="4" t="n"/>
      <c r="L150" s="4" t="n"/>
      <c r="M150" s="4" t="n"/>
      <c r="N150" s="4">
        <f>IF(H150="","",H150-TODAY())</f>
        <v/>
      </c>
      <c r="O150" s="4">
        <f>IF(J150="","",J150-TODAY())</f>
        <v/>
      </c>
      <c r="P150" s="4">
        <f>IF(K150="","",K150-TODAY())</f>
        <v/>
      </c>
      <c r="Q150" s="4">
        <f>IF(AND(N150="",O150="",P150=""),"",MIN(IF(N150="",99999,N150),IF(O150="",99999,O150),IF(P150="",99999,P150)))</f>
        <v/>
      </c>
      <c r="R150" s="4">
        <f>IF(F150="","Missing Date",IF(L150="Complete","Complete",IF(AND(J150&lt;&gt;"",J150&lt;TODAY()),"Tester Cert Expired",IF(AND(Q150&lt;&gt;"",Q150&lt;0),"Overdue",IF(AND(Q150&lt;&gt;"",Q150&lt;=60),"Due Soon","OK")))))</f>
        <v/>
      </c>
    </row>
    <row r="151">
      <c r="A151" s="7" t="n"/>
      <c r="B151" s="7" t="n"/>
      <c r="C151" s="7" t="n"/>
      <c r="D151" s="7" t="n"/>
      <c r="E151" s="7" t="n"/>
      <c r="F151" s="7" t="n"/>
      <c r="G151" s="7" t="n"/>
      <c r="H151" s="6">
        <f>IF(OR(F151="",G151=""),"",EDATE(F151,G151))</f>
        <v/>
      </c>
      <c r="I151" s="4" t="n"/>
      <c r="J151" s="4" t="n"/>
      <c r="K151" s="4" t="n"/>
      <c r="L151" s="4" t="n"/>
      <c r="M151" s="4" t="n"/>
      <c r="N151" s="4">
        <f>IF(H151="","",H151-TODAY())</f>
        <v/>
      </c>
      <c r="O151" s="4">
        <f>IF(J151="","",J151-TODAY())</f>
        <v/>
      </c>
      <c r="P151" s="4">
        <f>IF(K151="","",K151-TODAY())</f>
        <v/>
      </c>
      <c r="Q151" s="4">
        <f>IF(AND(N151="",O151="",P151=""),"",MIN(IF(N151="",99999,N151),IF(O151="",99999,O151),IF(P151="",99999,P151)))</f>
        <v/>
      </c>
      <c r="R151" s="4">
        <f>IF(F151="","Missing Date",IF(L151="Complete","Complete",IF(AND(J151&lt;&gt;"",J151&lt;TODAY()),"Tester Cert Expired",IF(AND(Q151&lt;&gt;"",Q151&lt;0),"Overdue",IF(AND(Q151&lt;&gt;"",Q151&lt;=60),"Due Soon","OK")))))</f>
        <v/>
      </c>
    </row>
    <row r="152">
      <c r="A152" s="7" t="n"/>
      <c r="B152" s="7" t="n"/>
      <c r="C152" s="7" t="n"/>
      <c r="D152" s="7" t="n"/>
      <c r="E152" s="7" t="n"/>
      <c r="F152" s="7" t="n"/>
      <c r="G152" s="7" t="n"/>
      <c r="H152" s="6">
        <f>IF(OR(F152="",G152=""),"",EDATE(F152,G152))</f>
        <v/>
      </c>
      <c r="I152" s="4" t="n"/>
      <c r="J152" s="4" t="n"/>
      <c r="K152" s="4" t="n"/>
      <c r="L152" s="4" t="n"/>
      <c r="M152" s="4" t="n"/>
      <c r="N152" s="4">
        <f>IF(H152="","",H152-TODAY())</f>
        <v/>
      </c>
      <c r="O152" s="4">
        <f>IF(J152="","",J152-TODAY())</f>
        <v/>
      </c>
      <c r="P152" s="4">
        <f>IF(K152="","",K152-TODAY())</f>
        <v/>
      </c>
      <c r="Q152" s="4">
        <f>IF(AND(N152="",O152="",P152=""),"",MIN(IF(N152="",99999,N152),IF(O152="",99999,O152),IF(P152="",99999,P152)))</f>
        <v/>
      </c>
      <c r="R152" s="4">
        <f>IF(F152="","Missing Date",IF(L152="Complete","Complete",IF(AND(J152&lt;&gt;"",J152&lt;TODAY()),"Tester Cert Expired",IF(AND(Q152&lt;&gt;"",Q152&lt;0),"Overdue",IF(AND(Q152&lt;&gt;"",Q152&lt;=60),"Due Soon","OK")))))</f>
        <v/>
      </c>
    </row>
    <row r="153">
      <c r="A153" s="7" t="n"/>
      <c r="B153" s="7" t="n"/>
      <c r="C153" s="7" t="n"/>
      <c r="D153" s="7" t="n"/>
      <c r="E153" s="7" t="n"/>
      <c r="F153" s="7" t="n"/>
      <c r="G153" s="7" t="n"/>
      <c r="H153" s="6">
        <f>IF(OR(F153="",G153=""),"",EDATE(F153,G153))</f>
        <v/>
      </c>
      <c r="I153" s="4" t="n"/>
      <c r="J153" s="4" t="n"/>
      <c r="K153" s="4" t="n"/>
      <c r="L153" s="4" t="n"/>
      <c r="M153" s="4" t="n"/>
      <c r="N153" s="4">
        <f>IF(H153="","",H153-TODAY())</f>
        <v/>
      </c>
      <c r="O153" s="4">
        <f>IF(J153="","",J153-TODAY())</f>
        <v/>
      </c>
      <c r="P153" s="4">
        <f>IF(K153="","",K153-TODAY())</f>
        <v/>
      </c>
      <c r="Q153" s="4">
        <f>IF(AND(N153="",O153="",P153=""),"",MIN(IF(N153="",99999,N153),IF(O153="",99999,O153),IF(P153="",99999,P153)))</f>
        <v/>
      </c>
      <c r="R153" s="4">
        <f>IF(F153="","Missing Date",IF(L153="Complete","Complete",IF(AND(J153&lt;&gt;"",J153&lt;TODAY()),"Tester Cert Expired",IF(AND(Q153&lt;&gt;"",Q153&lt;0),"Overdue",IF(AND(Q153&lt;&gt;"",Q153&lt;=60),"Due Soon","OK")))))</f>
        <v/>
      </c>
    </row>
    <row r="154">
      <c r="A154" s="7" t="n"/>
      <c r="B154" s="7" t="n"/>
      <c r="C154" s="7" t="n"/>
      <c r="D154" s="7" t="n"/>
      <c r="E154" s="7" t="n"/>
      <c r="F154" s="7" t="n"/>
      <c r="G154" s="7" t="n"/>
      <c r="H154" s="6">
        <f>IF(OR(F154="",G154=""),"",EDATE(F154,G154))</f>
        <v/>
      </c>
      <c r="I154" s="4" t="n"/>
      <c r="J154" s="4" t="n"/>
      <c r="K154" s="4" t="n"/>
      <c r="L154" s="4" t="n"/>
      <c r="M154" s="4" t="n"/>
      <c r="N154" s="4">
        <f>IF(H154="","",H154-TODAY())</f>
        <v/>
      </c>
      <c r="O154" s="4">
        <f>IF(J154="","",J154-TODAY())</f>
        <v/>
      </c>
      <c r="P154" s="4">
        <f>IF(K154="","",K154-TODAY())</f>
        <v/>
      </c>
      <c r="Q154" s="4">
        <f>IF(AND(N154="",O154="",P154=""),"",MIN(IF(N154="",99999,N154),IF(O154="",99999,O154),IF(P154="",99999,P154)))</f>
        <v/>
      </c>
      <c r="R154" s="4">
        <f>IF(F154="","Missing Date",IF(L154="Complete","Complete",IF(AND(J154&lt;&gt;"",J154&lt;TODAY()),"Tester Cert Expired",IF(AND(Q154&lt;&gt;"",Q154&lt;0),"Overdue",IF(AND(Q154&lt;&gt;"",Q154&lt;=60),"Due Soon","OK")))))</f>
        <v/>
      </c>
    </row>
    <row r="155">
      <c r="A155" s="7" t="n"/>
      <c r="B155" s="7" t="n"/>
      <c r="C155" s="7" t="n"/>
      <c r="D155" s="7" t="n"/>
      <c r="E155" s="7" t="n"/>
      <c r="F155" s="7" t="n"/>
      <c r="G155" s="7" t="n"/>
      <c r="H155" s="6">
        <f>IF(OR(F155="",G155=""),"",EDATE(F155,G155))</f>
        <v/>
      </c>
      <c r="I155" s="4" t="n"/>
      <c r="J155" s="4" t="n"/>
      <c r="K155" s="4" t="n"/>
      <c r="L155" s="4" t="n"/>
      <c r="M155" s="4" t="n"/>
      <c r="N155" s="4">
        <f>IF(H155="","",H155-TODAY())</f>
        <v/>
      </c>
      <c r="O155" s="4">
        <f>IF(J155="","",J155-TODAY())</f>
        <v/>
      </c>
      <c r="P155" s="4">
        <f>IF(K155="","",K155-TODAY())</f>
        <v/>
      </c>
      <c r="Q155" s="4">
        <f>IF(AND(N155="",O155="",P155=""),"",MIN(IF(N155="",99999,N155),IF(O155="",99999,O155),IF(P155="",99999,P155)))</f>
        <v/>
      </c>
      <c r="R155" s="4">
        <f>IF(F155="","Missing Date",IF(L155="Complete","Complete",IF(AND(J155&lt;&gt;"",J155&lt;TODAY()),"Tester Cert Expired",IF(AND(Q155&lt;&gt;"",Q155&lt;0),"Overdue",IF(AND(Q155&lt;&gt;"",Q155&lt;=60),"Due Soon","OK")))))</f>
        <v/>
      </c>
    </row>
    <row r="156">
      <c r="A156" s="7" t="n"/>
      <c r="B156" s="7" t="n"/>
      <c r="C156" s="7" t="n"/>
      <c r="D156" s="7" t="n"/>
      <c r="E156" s="7" t="n"/>
      <c r="F156" s="7" t="n"/>
      <c r="G156" s="7" t="n"/>
      <c r="H156" s="6">
        <f>IF(OR(F156="",G156=""),"",EDATE(F156,G156))</f>
        <v/>
      </c>
      <c r="I156" s="4" t="n"/>
      <c r="J156" s="4" t="n"/>
      <c r="K156" s="4" t="n"/>
      <c r="L156" s="4" t="n"/>
      <c r="M156" s="4" t="n"/>
      <c r="N156" s="4">
        <f>IF(H156="","",H156-TODAY())</f>
        <v/>
      </c>
      <c r="O156" s="4">
        <f>IF(J156="","",J156-TODAY())</f>
        <v/>
      </c>
      <c r="P156" s="4">
        <f>IF(K156="","",K156-TODAY())</f>
        <v/>
      </c>
      <c r="Q156" s="4">
        <f>IF(AND(N156="",O156="",P156=""),"",MIN(IF(N156="",99999,N156),IF(O156="",99999,O156),IF(P156="",99999,P156)))</f>
        <v/>
      </c>
      <c r="R156" s="4">
        <f>IF(F156="","Missing Date",IF(L156="Complete","Complete",IF(AND(J156&lt;&gt;"",J156&lt;TODAY()),"Tester Cert Expired",IF(AND(Q156&lt;&gt;"",Q156&lt;0),"Overdue",IF(AND(Q156&lt;&gt;"",Q156&lt;=60),"Due Soon","OK")))))</f>
        <v/>
      </c>
    </row>
    <row r="157">
      <c r="A157" s="7" t="n"/>
      <c r="B157" s="7" t="n"/>
      <c r="C157" s="7" t="n"/>
      <c r="D157" s="7" t="n"/>
      <c r="E157" s="7" t="n"/>
      <c r="F157" s="7" t="n"/>
      <c r="G157" s="7" t="n"/>
      <c r="H157" s="6">
        <f>IF(OR(F157="",G157=""),"",EDATE(F157,G157))</f>
        <v/>
      </c>
      <c r="I157" s="4" t="n"/>
      <c r="J157" s="4" t="n"/>
      <c r="K157" s="4" t="n"/>
      <c r="L157" s="4" t="n"/>
      <c r="M157" s="4" t="n"/>
      <c r="N157" s="4">
        <f>IF(H157="","",H157-TODAY())</f>
        <v/>
      </c>
      <c r="O157" s="4">
        <f>IF(J157="","",J157-TODAY())</f>
        <v/>
      </c>
      <c r="P157" s="4">
        <f>IF(K157="","",K157-TODAY())</f>
        <v/>
      </c>
      <c r="Q157" s="4">
        <f>IF(AND(N157="",O157="",P157=""),"",MIN(IF(N157="",99999,N157),IF(O157="",99999,O157),IF(P157="",99999,P157)))</f>
        <v/>
      </c>
      <c r="R157" s="4">
        <f>IF(F157="","Missing Date",IF(L157="Complete","Complete",IF(AND(J157&lt;&gt;"",J157&lt;TODAY()),"Tester Cert Expired",IF(AND(Q157&lt;&gt;"",Q157&lt;0),"Overdue",IF(AND(Q157&lt;&gt;"",Q157&lt;=60),"Due Soon","OK")))))</f>
        <v/>
      </c>
    </row>
    <row r="158">
      <c r="A158" s="7" t="n"/>
      <c r="B158" s="7" t="n"/>
      <c r="C158" s="7" t="n"/>
      <c r="D158" s="7" t="n"/>
      <c r="E158" s="7" t="n"/>
      <c r="F158" s="7" t="n"/>
      <c r="G158" s="7" t="n"/>
      <c r="H158" s="6">
        <f>IF(OR(F158="",G158=""),"",EDATE(F158,G158))</f>
        <v/>
      </c>
      <c r="I158" s="4" t="n"/>
      <c r="J158" s="4" t="n"/>
      <c r="K158" s="4" t="n"/>
      <c r="L158" s="4" t="n"/>
      <c r="M158" s="4" t="n"/>
      <c r="N158" s="4">
        <f>IF(H158="","",H158-TODAY())</f>
        <v/>
      </c>
      <c r="O158" s="4">
        <f>IF(J158="","",J158-TODAY())</f>
        <v/>
      </c>
      <c r="P158" s="4">
        <f>IF(K158="","",K158-TODAY())</f>
        <v/>
      </c>
      <c r="Q158" s="4">
        <f>IF(AND(N158="",O158="",P158=""),"",MIN(IF(N158="",99999,N158),IF(O158="",99999,O158),IF(P158="",99999,P158)))</f>
        <v/>
      </c>
      <c r="R158" s="4">
        <f>IF(F158="","Missing Date",IF(L158="Complete","Complete",IF(AND(J158&lt;&gt;"",J158&lt;TODAY()),"Tester Cert Expired",IF(AND(Q158&lt;&gt;"",Q158&lt;0),"Overdue",IF(AND(Q158&lt;&gt;"",Q158&lt;=60),"Due Soon","OK")))))</f>
        <v/>
      </c>
    </row>
    <row r="159">
      <c r="A159" s="7" t="n"/>
      <c r="B159" s="7" t="n"/>
      <c r="C159" s="7" t="n"/>
      <c r="D159" s="7" t="n"/>
      <c r="E159" s="7" t="n"/>
      <c r="F159" s="7" t="n"/>
      <c r="G159" s="7" t="n"/>
      <c r="H159" s="6">
        <f>IF(OR(F159="",G159=""),"",EDATE(F159,G159))</f>
        <v/>
      </c>
      <c r="I159" s="4" t="n"/>
      <c r="J159" s="4" t="n"/>
      <c r="K159" s="4" t="n"/>
      <c r="L159" s="4" t="n"/>
      <c r="M159" s="4" t="n"/>
      <c r="N159" s="4">
        <f>IF(H159="","",H159-TODAY())</f>
        <v/>
      </c>
      <c r="O159" s="4">
        <f>IF(J159="","",J159-TODAY())</f>
        <v/>
      </c>
      <c r="P159" s="4">
        <f>IF(K159="","",K159-TODAY())</f>
        <v/>
      </c>
      <c r="Q159" s="4">
        <f>IF(AND(N159="",O159="",P159=""),"",MIN(IF(N159="",99999,N159),IF(O159="",99999,O159),IF(P159="",99999,P159)))</f>
        <v/>
      </c>
      <c r="R159" s="4">
        <f>IF(F159="","Missing Date",IF(L159="Complete","Complete",IF(AND(J159&lt;&gt;"",J159&lt;TODAY()),"Tester Cert Expired",IF(AND(Q159&lt;&gt;"",Q159&lt;0),"Overdue",IF(AND(Q159&lt;&gt;"",Q159&lt;=60),"Due Soon","OK")))))</f>
        <v/>
      </c>
    </row>
    <row r="160">
      <c r="A160" s="7" t="n"/>
      <c r="B160" s="7" t="n"/>
      <c r="C160" s="7" t="n"/>
      <c r="D160" s="7" t="n"/>
      <c r="E160" s="7" t="n"/>
      <c r="F160" s="7" t="n"/>
      <c r="G160" s="7" t="n"/>
      <c r="H160" s="6">
        <f>IF(OR(F160="",G160=""),"",EDATE(F160,G160))</f>
        <v/>
      </c>
      <c r="I160" s="4" t="n"/>
      <c r="J160" s="4" t="n"/>
      <c r="K160" s="4" t="n"/>
      <c r="L160" s="4" t="n"/>
      <c r="M160" s="4" t="n"/>
      <c r="N160" s="4">
        <f>IF(H160="","",H160-TODAY())</f>
        <v/>
      </c>
      <c r="O160" s="4">
        <f>IF(J160="","",J160-TODAY())</f>
        <v/>
      </c>
      <c r="P160" s="4">
        <f>IF(K160="","",K160-TODAY())</f>
        <v/>
      </c>
      <c r="Q160" s="4">
        <f>IF(AND(N160="",O160="",P160=""),"",MIN(IF(N160="",99999,N160),IF(O160="",99999,O160),IF(P160="",99999,P160)))</f>
        <v/>
      </c>
      <c r="R160" s="4">
        <f>IF(F160="","Missing Date",IF(L160="Complete","Complete",IF(AND(J160&lt;&gt;"",J160&lt;TODAY()),"Tester Cert Expired",IF(AND(Q160&lt;&gt;"",Q160&lt;0),"Overdue",IF(AND(Q160&lt;&gt;"",Q160&lt;=60),"Due Soon","OK")))))</f>
        <v/>
      </c>
    </row>
    <row r="161">
      <c r="A161" s="7" t="n"/>
      <c r="B161" s="7" t="n"/>
      <c r="C161" s="7" t="n"/>
      <c r="D161" s="7" t="n"/>
      <c r="E161" s="7" t="n"/>
      <c r="F161" s="7" t="n"/>
      <c r="G161" s="7" t="n"/>
      <c r="H161" s="6">
        <f>IF(OR(F161="",G161=""),"",EDATE(F161,G161))</f>
        <v/>
      </c>
      <c r="I161" s="4" t="n"/>
      <c r="J161" s="4" t="n"/>
      <c r="K161" s="4" t="n"/>
      <c r="L161" s="4" t="n"/>
      <c r="M161" s="4" t="n"/>
      <c r="N161" s="4">
        <f>IF(H161="","",H161-TODAY())</f>
        <v/>
      </c>
      <c r="O161" s="4">
        <f>IF(J161="","",J161-TODAY())</f>
        <v/>
      </c>
      <c r="P161" s="4">
        <f>IF(K161="","",K161-TODAY())</f>
        <v/>
      </c>
      <c r="Q161" s="4">
        <f>IF(AND(N161="",O161="",P161=""),"",MIN(IF(N161="",99999,N161),IF(O161="",99999,O161),IF(P161="",99999,P161)))</f>
        <v/>
      </c>
      <c r="R161" s="4">
        <f>IF(F161="","Missing Date",IF(L161="Complete","Complete",IF(AND(J161&lt;&gt;"",J161&lt;TODAY()),"Tester Cert Expired",IF(AND(Q161&lt;&gt;"",Q161&lt;0),"Overdue",IF(AND(Q161&lt;&gt;"",Q161&lt;=60),"Due Soon","OK")))))</f>
        <v/>
      </c>
    </row>
    <row r="162">
      <c r="A162" s="7" t="n"/>
      <c r="B162" s="7" t="n"/>
      <c r="C162" s="7" t="n"/>
      <c r="D162" s="7" t="n"/>
      <c r="E162" s="7" t="n"/>
      <c r="F162" s="7" t="n"/>
      <c r="G162" s="7" t="n"/>
      <c r="H162" s="6">
        <f>IF(OR(F162="",G162=""),"",EDATE(F162,G162))</f>
        <v/>
      </c>
      <c r="I162" s="4" t="n"/>
      <c r="J162" s="4" t="n"/>
      <c r="K162" s="4" t="n"/>
      <c r="L162" s="4" t="n"/>
      <c r="M162" s="4" t="n"/>
      <c r="N162" s="4">
        <f>IF(H162="","",H162-TODAY())</f>
        <v/>
      </c>
      <c r="O162" s="4">
        <f>IF(J162="","",J162-TODAY())</f>
        <v/>
      </c>
      <c r="P162" s="4">
        <f>IF(K162="","",K162-TODAY())</f>
        <v/>
      </c>
      <c r="Q162" s="4">
        <f>IF(AND(N162="",O162="",P162=""),"",MIN(IF(N162="",99999,N162),IF(O162="",99999,O162),IF(P162="",99999,P162)))</f>
        <v/>
      </c>
      <c r="R162" s="4">
        <f>IF(F162="","Missing Date",IF(L162="Complete","Complete",IF(AND(J162&lt;&gt;"",J162&lt;TODAY()),"Tester Cert Expired",IF(AND(Q162&lt;&gt;"",Q162&lt;0),"Overdue",IF(AND(Q162&lt;&gt;"",Q162&lt;=60),"Due Soon","OK")))))</f>
        <v/>
      </c>
    </row>
    <row r="163">
      <c r="A163" s="7" t="n"/>
      <c r="B163" s="7" t="n"/>
      <c r="C163" s="7" t="n"/>
      <c r="D163" s="7" t="n"/>
      <c r="E163" s="7" t="n"/>
      <c r="F163" s="7" t="n"/>
      <c r="G163" s="7" t="n"/>
      <c r="H163" s="6">
        <f>IF(OR(F163="",G163=""),"",EDATE(F163,G163))</f>
        <v/>
      </c>
      <c r="I163" s="4" t="n"/>
      <c r="J163" s="4" t="n"/>
      <c r="K163" s="4" t="n"/>
      <c r="L163" s="4" t="n"/>
      <c r="M163" s="4" t="n"/>
      <c r="N163" s="4">
        <f>IF(H163="","",H163-TODAY())</f>
        <v/>
      </c>
      <c r="O163" s="4">
        <f>IF(J163="","",J163-TODAY())</f>
        <v/>
      </c>
      <c r="P163" s="4">
        <f>IF(K163="","",K163-TODAY())</f>
        <v/>
      </c>
      <c r="Q163" s="4">
        <f>IF(AND(N163="",O163="",P163=""),"",MIN(IF(N163="",99999,N163),IF(O163="",99999,O163),IF(P163="",99999,P163)))</f>
        <v/>
      </c>
      <c r="R163" s="4">
        <f>IF(F163="","Missing Date",IF(L163="Complete","Complete",IF(AND(J163&lt;&gt;"",J163&lt;TODAY()),"Tester Cert Expired",IF(AND(Q163&lt;&gt;"",Q163&lt;0),"Overdue",IF(AND(Q163&lt;&gt;"",Q163&lt;=60),"Due Soon","OK")))))</f>
        <v/>
      </c>
    </row>
    <row r="164">
      <c r="A164" s="7" t="n"/>
      <c r="B164" s="7" t="n"/>
      <c r="C164" s="7" t="n"/>
      <c r="D164" s="7" t="n"/>
      <c r="E164" s="7" t="n"/>
      <c r="F164" s="7" t="n"/>
      <c r="G164" s="7" t="n"/>
      <c r="H164" s="6">
        <f>IF(OR(F164="",G164=""),"",EDATE(F164,G164))</f>
        <v/>
      </c>
      <c r="I164" s="4" t="n"/>
      <c r="J164" s="4" t="n"/>
      <c r="K164" s="4" t="n"/>
      <c r="L164" s="4" t="n"/>
      <c r="M164" s="4" t="n"/>
      <c r="N164" s="4">
        <f>IF(H164="","",H164-TODAY())</f>
        <v/>
      </c>
      <c r="O164" s="4">
        <f>IF(J164="","",J164-TODAY())</f>
        <v/>
      </c>
      <c r="P164" s="4">
        <f>IF(K164="","",K164-TODAY())</f>
        <v/>
      </c>
      <c r="Q164" s="4">
        <f>IF(AND(N164="",O164="",P164=""),"",MIN(IF(N164="",99999,N164),IF(O164="",99999,O164),IF(P164="",99999,P164)))</f>
        <v/>
      </c>
      <c r="R164" s="4">
        <f>IF(F164="","Missing Date",IF(L164="Complete","Complete",IF(AND(J164&lt;&gt;"",J164&lt;TODAY()),"Tester Cert Expired",IF(AND(Q164&lt;&gt;"",Q164&lt;0),"Overdue",IF(AND(Q164&lt;&gt;"",Q164&lt;=60),"Due Soon","OK")))))</f>
        <v/>
      </c>
    </row>
    <row r="165">
      <c r="A165" s="7" t="n"/>
      <c r="B165" s="7" t="n"/>
      <c r="C165" s="7" t="n"/>
      <c r="D165" s="7" t="n"/>
      <c r="E165" s="7" t="n"/>
      <c r="F165" s="7" t="n"/>
      <c r="G165" s="7" t="n"/>
      <c r="H165" s="6">
        <f>IF(OR(F165="",G165=""),"",EDATE(F165,G165))</f>
        <v/>
      </c>
      <c r="I165" s="4" t="n"/>
      <c r="J165" s="4" t="n"/>
      <c r="K165" s="4" t="n"/>
      <c r="L165" s="4" t="n"/>
      <c r="M165" s="4" t="n"/>
      <c r="N165" s="4">
        <f>IF(H165="","",H165-TODAY())</f>
        <v/>
      </c>
      <c r="O165" s="4">
        <f>IF(J165="","",J165-TODAY())</f>
        <v/>
      </c>
      <c r="P165" s="4">
        <f>IF(K165="","",K165-TODAY())</f>
        <v/>
      </c>
      <c r="Q165" s="4">
        <f>IF(AND(N165="",O165="",P165=""),"",MIN(IF(N165="",99999,N165),IF(O165="",99999,O165),IF(P165="",99999,P165)))</f>
        <v/>
      </c>
      <c r="R165" s="4">
        <f>IF(F165="","Missing Date",IF(L165="Complete","Complete",IF(AND(J165&lt;&gt;"",J165&lt;TODAY()),"Tester Cert Expired",IF(AND(Q165&lt;&gt;"",Q165&lt;0),"Overdue",IF(AND(Q165&lt;&gt;"",Q165&lt;=60),"Due Soon","OK")))))</f>
        <v/>
      </c>
    </row>
    <row r="166">
      <c r="A166" s="7" t="n"/>
      <c r="B166" s="7" t="n"/>
      <c r="C166" s="7" t="n"/>
      <c r="D166" s="7" t="n"/>
      <c r="E166" s="7" t="n"/>
      <c r="F166" s="7" t="n"/>
      <c r="G166" s="7" t="n"/>
      <c r="H166" s="6">
        <f>IF(OR(F166="",G166=""),"",EDATE(F166,G166))</f>
        <v/>
      </c>
      <c r="I166" s="4" t="n"/>
      <c r="J166" s="4" t="n"/>
      <c r="K166" s="4" t="n"/>
      <c r="L166" s="4" t="n"/>
      <c r="M166" s="4" t="n"/>
      <c r="N166" s="4">
        <f>IF(H166="","",H166-TODAY())</f>
        <v/>
      </c>
      <c r="O166" s="4">
        <f>IF(J166="","",J166-TODAY())</f>
        <v/>
      </c>
      <c r="P166" s="4">
        <f>IF(K166="","",K166-TODAY())</f>
        <v/>
      </c>
      <c r="Q166" s="4">
        <f>IF(AND(N166="",O166="",P166=""),"",MIN(IF(N166="",99999,N166),IF(O166="",99999,O166),IF(P166="",99999,P166)))</f>
        <v/>
      </c>
      <c r="R166" s="4">
        <f>IF(F166="","Missing Date",IF(L166="Complete","Complete",IF(AND(J166&lt;&gt;"",J166&lt;TODAY()),"Tester Cert Expired",IF(AND(Q166&lt;&gt;"",Q166&lt;0),"Overdue",IF(AND(Q166&lt;&gt;"",Q166&lt;=60),"Due Soon","OK")))))</f>
        <v/>
      </c>
    </row>
    <row r="167">
      <c r="A167" s="7" t="n"/>
      <c r="B167" s="7" t="n"/>
      <c r="C167" s="7" t="n"/>
      <c r="D167" s="7" t="n"/>
      <c r="E167" s="7" t="n"/>
      <c r="F167" s="7" t="n"/>
      <c r="G167" s="7" t="n"/>
      <c r="H167" s="6">
        <f>IF(OR(F167="",G167=""),"",EDATE(F167,G167))</f>
        <v/>
      </c>
      <c r="I167" s="4" t="n"/>
      <c r="J167" s="4" t="n"/>
      <c r="K167" s="4" t="n"/>
      <c r="L167" s="4" t="n"/>
      <c r="M167" s="4" t="n"/>
      <c r="N167" s="4">
        <f>IF(H167="","",H167-TODAY())</f>
        <v/>
      </c>
      <c r="O167" s="4">
        <f>IF(J167="","",J167-TODAY())</f>
        <v/>
      </c>
      <c r="P167" s="4">
        <f>IF(K167="","",K167-TODAY())</f>
        <v/>
      </c>
      <c r="Q167" s="4">
        <f>IF(AND(N167="",O167="",P167=""),"",MIN(IF(N167="",99999,N167),IF(O167="",99999,O167),IF(P167="",99999,P167)))</f>
        <v/>
      </c>
      <c r="R167" s="4">
        <f>IF(F167="","Missing Date",IF(L167="Complete","Complete",IF(AND(J167&lt;&gt;"",J167&lt;TODAY()),"Tester Cert Expired",IF(AND(Q167&lt;&gt;"",Q167&lt;0),"Overdue",IF(AND(Q167&lt;&gt;"",Q167&lt;=60),"Due Soon","OK")))))</f>
        <v/>
      </c>
    </row>
    <row r="168">
      <c r="A168" s="7" t="n"/>
      <c r="B168" s="7" t="n"/>
      <c r="C168" s="7" t="n"/>
      <c r="D168" s="7" t="n"/>
      <c r="E168" s="7" t="n"/>
      <c r="F168" s="7" t="n"/>
      <c r="G168" s="7" t="n"/>
      <c r="H168" s="6">
        <f>IF(OR(F168="",G168=""),"",EDATE(F168,G168))</f>
        <v/>
      </c>
      <c r="I168" s="4" t="n"/>
      <c r="J168" s="4" t="n"/>
      <c r="K168" s="4" t="n"/>
      <c r="L168" s="4" t="n"/>
      <c r="M168" s="4" t="n"/>
      <c r="N168" s="4">
        <f>IF(H168="","",H168-TODAY())</f>
        <v/>
      </c>
      <c r="O168" s="4">
        <f>IF(J168="","",J168-TODAY())</f>
        <v/>
      </c>
      <c r="P168" s="4">
        <f>IF(K168="","",K168-TODAY())</f>
        <v/>
      </c>
      <c r="Q168" s="4">
        <f>IF(AND(N168="",O168="",P168=""),"",MIN(IF(N168="",99999,N168),IF(O168="",99999,O168),IF(P168="",99999,P168)))</f>
        <v/>
      </c>
      <c r="R168" s="4">
        <f>IF(F168="","Missing Date",IF(L168="Complete","Complete",IF(AND(J168&lt;&gt;"",J168&lt;TODAY()),"Tester Cert Expired",IF(AND(Q168&lt;&gt;"",Q168&lt;0),"Overdue",IF(AND(Q168&lt;&gt;"",Q168&lt;=60),"Due Soon","OK")))))</f>
        <v/>
      </c>
    </row>
    <row r="169">
      <c r="A169" s="7" t="n"/>
      <c r="B169" s="7" t="n"/>
      <c r="C169" s="7" t="n"/>
      <c r="D169" s="7" t="n"/>
      <c r="E169" s="7" t="n"/>
      <c r="F169" s="7" t="n"/>
      <c r="G169" s="7" t="n"/>
      <c r="H169" s="6">
        <f>IF(OR(F169="",G169=""),"",EDATE(F169,G169))</f>
        <v/>
      </c>
      <c r="I169" s="4" t="n"/>
      <c r="J169" s="4" t="n"/>
      <c r="K169" s="4" t="n"/>
      <c r="L169" s="4" t="n"/>
      <c r="M169" s="4" t="n"/>
      <c r="N169" s="4">
        <f>IF(H169="","",H169-TODAY())</f>
        <v/>
      </c>
      <c r="O169" s="4">
        <f>IF(J169="","",J169-TODAY())</f>
        <v/>
      </c>
      <c r="P169" s="4">
        <f>IF(K169="","",K169-TODAY())</f>
        <v/>
      </c>
      <c r="Q169" s="4">
        <f>IF(AND(N169="",O169="",P169=""),"",MIN(IF(N169="",99999,N169),IF(O169="",99999,O169),IF(P169="",99999,P169)))</f>
        <v/>
      </c>
      <c r="R169" s="4">
        <f>IF(F169="","Missing Date",IF(L169="Complete","Complete",IF(AND(J169&lt;&gt;"",J169&lt;TODAY()),"Tester Cert Expired",IF(AND(Q169&lt;&gt;"",Q169&lt;0),"Overdue",IF(AND(Q169&lt;&gt;"",Q169&lt;=60),"Due Soon","OK")))))</f>
        <v/>
      </c>
    </row>
    <row r="170">
      <c r="A170" s="7" t="n"/>
      <c r="B170" s="7" t="n"/>
      <c r="C170" s="7" t="n"/>
      <c r="D170" s="7" t="n"/>
      <c r="E170" s="7" t="n"/>
      <c r="F170" s="7" t="n"/>
      <c r="G170" s="7" t="n"/>
      <c r="H170" s="6">
        <f>IF(OR(F170="",G170=""),"",EDATE(F170,G170))</f>
        <v/>
      </c>
      <c r="I170" s="4" t="n"/>
      <c r="J170" s="4" t="n"/>
      <c r="K170" s="4" t="n"/>
      <c r="L170" s="4" t="n"/>
      <c r="M170" s="4" t="n"/>
      <c r="N170" s="4">
        <f>IF(H170="","",H170-TODAY())</f>
        <v/>
      </c>
      <c r="O170" s="4">
        <f>IF(J170="","",J170-TODAY())</f>
        <v/>
      </c>
      <c r="P170" s="4">
        <f>IF(K170="","",K170-TODAY())</f>
        <v/>
      </c>
      <c r="Q170" s="4">
        <f>IF(AND(N170="",O170="",P170=""),"",MIN(IF(N170="",99999,N170),IF(O170="",99999,O170),IF(P170="",99999,P170)))</f>
        <v/>
      </c>
      <c r="R170" s="4">
        <f>IF(F170="","Missing Date",IF(L170="Complete","Complete",IF(AND(J170&lt;&gt;"",J170&lt;TODAY()),"Tester Cert Expired",IF(AND(Q170&lt;&gt;"",Q170&lt;0),"Overdue",IF(AND(Q170&lt;&gt;"",Q170&lt;=60),"Due Soon","OK")))))</f>
        <v/>
      </c>
    </row>
    <row r="171">
      <c r="A171" s="7" t="n"/>
      <c r="B171" s="7" t="n"/>
      <c r="C171" s="7" t="n"/>
      <c r="D171" s="7" t="n"/>
      <c r="E171" s="7" t="n"/>
      <c r="F171" s="7" t="n"/>
      <c r="G171" s="7" t="n"/>
      <c r="H171" s="6">
        <f>IF(OR(F171="",G171=""),"",EDATE(F171,G171))</f>
        <v/>
      </c>
      <c r="I171" s="4" t="n"/>
      <c r="J171" s="4" t="n"/>
      <c r="K171" s="4" t="n"/>
      <c r="L171" s="4" t="n"/>
      <c r="M171" s="4" t="n"/>
      <c r="N171" s="4">
        <f>IF(H171="","",H171-TODAY())</f>
        <v/>
      </c>
      <c r="O171" s="4">
        <f>IF(J171="","",J171-TODAY())</f>
        <v/>
      </c>
      <c r="P171" s="4">
        <f>IF(K171="","",K171-TODAY())</f>
        <v/>
      </c>
      <c r="Q171" s="4">
        <f>IF(AND(N171="",O171="",P171=""),"",MIN(IF(N171="",99999,N171),IF(O171="",99999,O171),IF(P171="",99999,P171)))</f>
        <v/>
      </c>
      <c r="R171" s="4">
        <f>IF(F171="","Missing Date",IF(L171="Complete","Complete",IF(AND(J171&lt;&gt;"",J171&lt;TODAY()),"Tester Cert Expired",IF(AND(Q171&lt;&gt;"",Q171&lt;0),"Overdue",IF(AND(Q171&lt;&gt;"",Q171&lt;=60),"Due Soon","OK")))))</f>
        <v/>
      </c>
    </row>
    <row r="172">
      <c r="A172" s="7" t="n"/>
      <c r="B172" s="7" t="n"/>
      <c r="C172" s="7" t="n"/>
      <c r="D172" s="7" t="n"/>
      <c r="E172" s="7" t="n"/>
      <c r="F172" s="7" t="n"/>
      <c r="G172" s="7" t="n"/>
      <c r="H172" s="6">
        <f>IF(OR(F172="",G172=""),"",EDATE(F172,G172))</f>
        <v/>
      </c>
      <c r="I172" s="4" t="n"/>
      <c r="J172" s="4" t="n"/>
      <c r="K172" s="4" t="n"/>
      <c r="L172" s="4" t="n"/>
      <c r="M172" s="4" t="n"/>
      <c r="N172" s="4">
        <f>IF(H172="","",H172-TODAY())</f>
        <v/>
      </c>
      <c r="O172" s="4">
        <f>IF(J172="","",J172-TODAY())</f>
        <v/>
      </c>
      <c r="P172" s="4">
        <f>IF(K172="","",K172-TODAY())</f>
        <v/>
      </c>
      <c r="Q172" s="4">
        <f>IF(AND(N172="",O172="",P172=""),"",MIN(IF(N172="",99999,N172),IF(O172="",99999,O172),IF(P172="",99999,P172)))</f>
        <v/>
      </c>
      <c r="R172" s="4">
        <f>IF(F172="","Missing Date",IF(L172="Complete","Complete",IF(AND(J172&lt;&gt;"",J172&lt;TODAY()),"Tester Cert Expired",IF(AND(Q172&lt;&gt;"",Q172&lt;0),"Overdue",IF(AND(Q172&lt;&gt;"",Q172&lt;=60),"Due Soon","OK")))))</f>
        <v/>
      </c>
    </row>
    <row r="173">
      <c r="A173" s="7" t="n"/>
      <c r="B173" s="7" t="n"/>
      <c r="C173" s="7" t="n"/>
      <c r="D173" s="7" t="n"/>
      <c r="E173" s="7" t="n"/>
      <c r="F173" s="7" t="n"/>
      <c r="G173" s="7" t="n"/>
      <c r="H173" s="6">
        <f>IF(OR(F173="",G173=""),"",EDATE(F173,G173))</f>
        <v/>
      </c>
      <c r="I173" s="4" t="n"/>
      <c r="J173" s="4" t="n"/>
      <c r="K173" s="4" t="n"/>
      <c r="L173" s="4" t="n"/>
      <c r="M173" s="4" t="n"/>
      <c r="N173" s="4">
        <f>IF(H173="","",H173-TODAY())</f>
        <v/>
      </c>
      <c r="O173" s="4">
        <f>IF(J173="","",J173-TODAY())</f>
        <v/>
      </c>
      <c r="P173" s="4">
        <f>IF(K173="","",K173-TODAY())</f>
        <v/>
      </c>
      <c r="Q173" s="4">
        <f>IF(AND(N173="",O173="",P173=""),"",MIN(IF(N173="",99999,N173),IF(O173="",99999,O173),IF(P173="",99999,P173)))</f>
        <v/>
      </c>
      <c r="R173" s="4">
        <f>IF(F173="","Missing Date",IF(L173="Complete","Complete",IF(AND(J173&lt;&gt;"",J173&lt;TODAY()),"Tester Cert Expired",IF(AND(Q173&lt;&gt;"",Q173&lt;0),"Overdue",IF(AND(Q173&lt;&gt;"",Q173&lt;=60),"Due Soon","OK")))))</f>
        <v/>
      </c>
    </row>
    <row r="174">
      <c r="A174" s="7" t="n"/>
      <c r="B174" s="7" t="n"/>
      <c r="C174" s="7" t="n"/>
      <c r="D174" s="7" t="n"/>
      <c r="E174" s="7" t="n"/>
      <c r="F174" s="7" t="n"/>
      <c r="G174" s="7" t="n"/>
      <c r="H174" s="6">
        <f>IF(OR(F174="",G174=""),"",EDATE(F174,G174))</f>
        <v/>
      </c>
      <c r="I174" s="4" t="n"/>
      <c r="J174" s="4" t="n"/>
      <c r="K174" s="4" t="n"/>
      <c r="L174" s="4" t="n"/>
      <c r="M174" s="4" t="n"/>
      <c r="N174" s="4">
        <f>IF(H174="","",H174-TODAY())</f>
        <v/>
      </c>
      <c r="O174" s="4">
        <f>IF(J174="","",J174-TODAY())</f>
        <v/>
      </c>
      <c r="P174" s="4">
        <f>IF(K174="","",K174-TODAY())</f>
        <v/>
      </c>
      <c r="Q174" s="4">
        <f>IF(AND(N174="",O174="",P174=""),"",MIN(IF(N174="",99999,N174),IF(O174="",99999,O174),IF(P174="",99999,P174)))</f>
        <v/>
      </c>
      <c r="R174" s="4">
        <f>IF(F174="","Missing Date",IF(L174="Complete","Complete",IF(AND(J174&lt;&gt;"",J174&lt;TODAY()),"Tester Cert Expired",IF(AND(Q174&lt;&gt;"",Q174&lt;0),"Overdue",IF(AND(Q174&lt;&gt;"",Q174&lt;=60),"Due Soon","OK")))))</f>
        <v/>
      </c>
    </row>
    <row r="175">
      <c r="A175" s="7" t="n"/>
      <c r="B175" s="7" t="n"/>
      <c r="C175" s="7" t="n"/>
      <c r="D175" s="7" t="n"/>
      <c r="E175" s="7" t="n"/>
      <c r="F175" s="7" t="n"/>
      <c r="G175" s="7" t="n"/>
      <c r="H175" s="6">
        <f>IF(OR(F175="",G175=""),"",EDATE(F175,G175))</f>
        <v/>
      </c>
      <c r="I175" s="4" t="n"/>
      <c r="J175" s="4" t="n"/>
      <c r="K175" s="4" t="n"/>
      <c r="L175" s="4" t="n"/>
      <c r="M175" s="4" t="n"/>
      <c r="N175" s="4">
        <f>IF(H175="","",H175-TODAY())</f>
        <v/>
      </c>
      <c r="O175" s="4">
        <f>IF(J175="","",J175-TODAY())</f>
        <v/>
      </c>
      <c r="P175" s="4">
        <f>IF(K175="","",K175-TODAY())</f>
        <v/>
      </c>
      <c r="Q175" s="4">
        <f>IF(AND(N175="",O175="",P175=""),"",MIN(IF(N175="",99999,N175),IF(O175="",99999,O175),IF(P175="",99999,P175)))</f>
        <v/>
      </c>
      <c r="R175" s="4">
        <f>IF(F175="","Missing Date",IF(L175="Complete","Complete",IF(AND(J175&lt;&gt;"",J175&lt;TODAY()),"Tester Cert Expired",IF(AND(Q175&lt;&gt;"",Q175&lt;0),"Overdue",IF(AND(Q175&lt;&gt;"",Q175&lt;=60),"Due Soon","OK")))))</f>
        <v/>
      </c>
    </row>
    <row r="176">
      <c r="A176" s="7" t="n"/>
      <c r="B176" s="7" t="n"/>
      <c r="C176" s="7" t="n"/>
      <c r="D176" s="7" t="n"/>
      <c r="E176" s="7" t="n"/>
      <c r="F176" s="7" t="n"/>
      <c r="G176" s="7" t="n"/>
      <c r="H176" s="6">
        <f>IF(OR(F176="",G176=""),"",EDATE(F176,G176))</f>
        <v/>
      </c>
      <c r="I176" s="4" t="n"/>
      <c r="J176" s="4" t="n"/>
      <c r="K176" s="4" t="n"/>
      <c r="L176" s="4" t="n"/>
      <c r="M176" s="4" t="n"/>
      <c r="N176" s="4">
        <f>IF(H176="","",H176-TODAY())</f>
        <v/>
      </c>
      <c r="O176" s="4">
        <f>IF(J176="","",J176-TODAY())</f>
        <v/>
      </c>
      <c r="P176" s="4">
        <f>IF(K176="","",K176-TODAY())</f>
        <v/>
      </c>
      <c r="Q176" s="4">
        <f>IF(AND(N176="",O176="",P176=""),"",MIN(IF(N176="",99999,N176),IF(O176="",99999,O176),IF(P176="",99999,P176)))</f>
        <v/>
      </c>
      <c r="R176" s="4">
        <f>IF(F176="","Missing Date",IF(L176="Complete","Complete",IF(AND(J176&lt;&gt;"",J176&lt;TODAY()),"Tester Cert Expired",IF(AND(Q176&lt;&gt;"",Q176&lt;0),"Overdue",IF(AND(Q176&lt;&gt;"",Q176&lt;=60),"Due Soon","OK")))))</f>
        <v/>
      </c>
    </row>
    <row r="177">
      <c r="A177" s="7" t="n"/>
      <c r="B177" s="7" t="n"/>
      <c r="C177" s="7" t="n"/>
      <c r="D177" s="7" t="n"/>
      <c r="E177" s="7" t="n"/>
      <c r="F177" s="7" t="n"/>
      <c r="G177" s="7" t="n"/>
      <c r="H177" s="6">
        <f>IF(OR(F177="",G177=""),"",EDATE(F177,G177))</f>
        <v/>
      </c>
      <c r="I177" s="4" t="n"/>
      <c r="J177" s="4" t="n"/>
      <c r="K177" s="4" t="n"/>
      <c r="L177" s="4" t="n"/>
      <c r="M177" s="4" t="n"/>
      <c r="N177" s="4">
        <f>IF(H177="","",H177-TODAY())</f>
        <v/>
      </c>
      <c r="O177" s="4">
        <f>IF(J177="","",J177-TODAY())</f>
        <v/>
      </c>
      <c r="P177" s="4">
        <f>IF(K177="","",K177-TODAY())</f>
        <v/>
      </c>
      <c r="Q177" s="4">
        <f>IF(AND(N177="",O177="",P177=""),"",MIN(IF(N177="",99999,N177),IF(O177="",99999,O177),IF(P177="",99999,P177)))</f>
        <v/>
      </c>
      <c r="R177" s="4">
        <f>IF(F177="","Missing Date",IF(L177="Complete","Complete",IF(AND(J177&lt;&gt;"",J177&lt;TODAY()),"Tester Cert Expired",IF(AND(Q177&lt;&gt;"",Q177&lt;0),"Overdue",IF(AND(Q177&lt;&gt;"",Q177&lt;=60),"Due Soon","OK")))))</f>
        <v/>
      </c>
    </row>
    <row r="178">
      <c r="A178" s="7" t="n"/>
      <c r="B178" s="7" t="n"/>
      <c r="C178" s="7" t="n"/>
      <c r="D178" s="7" t="n"/>
      <c r="E178" s="7" t="n"/>
      <c r="F178" s="7" t="n"/>
      <c r="G178" s="7" t="n"/>
      <c r="H178" s="6">
        <f>IF(OR(F178="",G178=""),"",EDATE(F178,G178))</f>
        <v/>
      </c>
      <c r="I178" s="4" t="n"/>
      <c r="J178" s="4" t="n"/>
      <c r="K178" s="4" t="n"/>
      <c r="L178" s="4" t="n"/>
      <c r="M178" s="4" t="n"/>
      <c r="N178" s="4">
        <f>IF(H178="","",H178-TODAY())</f>
        <v/>
      </c>
      <c r="O178" s="4">
        <f>IF(J178="","",J178-TODAY())</f>
        <v/>
      </c>
      <c r="P178" s="4">
        <f>IF(K178="","",K178-TODAY())</f>
        <v/>
      </c>
      <c r="Q178" s="4">
        <f>IF(AND(N178="",O178="",P178=""),"",MIN(IF(N178="",99999,N178),IF(O178="",99999,O178),IF(P178="",99999,P178)))</f>
        <v/>
      </c>
      <c r="R178" s="4">
        <f>IF(F178="","Missing Date",IF(L178="Complete","Complete",IF(AND(J178&lt;&gt;"",J178&lt;TODAY()),"Tester Cert Expired",IF(AND(Q178&lt;&gt;"",Q178&lt;0),"Overdue",IF(AND(Q178&lt;&gt;"",Q178&lt;=60),"Due Soon","OK")))))</f>
        <v/>
      </c>
    </row>
    <row r="179">
      <c r="A179" s="7" t="n"/>
      <c r="B179" s="7" t="n"/>
      <c r="C179" s="7" t="n"/>
      <c r="D179" s="7" t="n"/>
      <c r="E179" s="7" t="n"/>
      <c r="F179" s="7" t="n"/>
      <c r="G179" s="7" t="n"/>
      <c r="H179" s="6">
        <f>IF(OR(F179="",G179=""),"",EDATE(F179,G179))</f>
        <v/>
      </c>
      <c r="I179" s="4" t="n"/>
      <c r="J179" s="4" t="n"/>
      <c r="K179" s="4" t="n"/>
      <c r="L179" s="4" t="n"/>
      <c r="M179" s="4" t="n"/>
      <c r="N179" s="4">
        <f>IF(H179="","",H179-TODAY())</f>
        <v/>
      </c>
      <c r="O179" s="4">
        <f>IF(J179="","",J179-TODAY())</f>
        <v/>
      </c>
      <c r="P179" s="4">
        <f>IF(K179="","",K179-TODAY())</f>
        <v/>
      </c>
      <c r="Q179" s="4">
        <f>IF(AND(N179="",O179="",P179=""),"",MIN(IF(N179="",99999,N179),IF(O179="",99999,O179),IF(P179="",99999,P179)))</f>
        <v/>
      </c>
      <c r="R179" s="4">
        <f>IF(F179="","Missing Date",IF(L179="Complete","Complete",IF(AND(J179&lt;&gt;"",J179&lt;TODAY()),"Tester Cert Expired",IF(AND(Q179&lt;&gt;"",Q179&lt;0),"Overdue",IF(AND(Q179&lt;&gt;"",Q179&lt;=60),"Due Soon","OK")))))</f>
        <v/>
      </c>
    </row>
    <row r="180">
      <c r="A180" s="7" t="n"/>
      <c r="B180" s="7" t="n"/>
      <c r="C180" s="7" t="n"/>
      <c r="D180" s="7" t="n"/>
      <c r="E180" s="7" t="n"/>
      <c r="F180" s="7" t="n"/>
      <c r="G180" s="7" t="n"/>
      <c r="H180" s="6">
        <f>IF(OR(F180="",G180=""),"",EDATE(F180,G180))</f>
        <v/>
      </c>
      <c r="I180" s="4" t="n"/>
      <c r="J180" s="4" t="n"/>
      <c r="K180" s="4" t="n"/>
      <c r="L180" s="4" t="n"/>
      <c r="M180" s="4" t="n"/>
      <c r="N180" s="4">
        <f>IF(H180="","",H180-TODAY())</f>
        <v/>
      </c>
      <c r="O180" s="4">
        <f>IF(J180="","",J180-TODAY())</f>
        <v/>
      </c>
      <c r="P180" s="4">
        <f>IF(K180="","",K180-TODAY())</f>
        <v/>
      </c>
      <c r="Q180" s="4">
        <f>IF(AND(N180="",O180="",P180=""),"",MIN(IF(N180="",99999,N180),IF(O180="",99999,O180),IF(P180="",99999,P180)))</f>
        <v/>
      </c>
      <c r="R180" s="4">
        <f>IF(F180="","Missing Date",IF(L180="Complete","Complete",IF(AND(J180&lt;&gt;"",J180&lt;TODAY()),"Tester Cert Expired",IF(AND(Q180&lt;&gt;"",Q180&lt;0),"Overdue",IF(AND(Q180&lt;&gt;"",Q180&lt;=60),"Due Soon","OK")))))</f>
        <v/>
      </c>
    </row>
    <row r="181">
      <c r="A181" s="7" t="n"/>
      <c r="B181" s="7" t="n"/>
      <c r="C181" s="7" t="n"/>
      <c r="D181" s="7" t="n"/>
      <c r="E181" s="7" t="n"/>
      <c r="F181" s="7" t="n"/>
      <c r="G181" s="7" t="n"/>
      <c r="H181" s="6">
        <f>IF(OR(F181="",G181=""),"",EDATE(F181,G181))</f>
        <v/>
      </c>
      <c r="I181" s="4" t="n"/>
      <c r="J181" s="4" t="n"/>
      <c r="K181" s="4" t="n"/>
      <c r="L181" s="4" t="n"/>
      <c r="M181" s="4" t="n"/>
      <c r="N181" s="4">
        <f>IF(H181="","",H181-TODAY())</f>
        <v/>
      </c>
      <c r="O181" s="4">
        <f>IF(J181="","",J181-TODAY())</f>
        <v/>
      </c>
      <c r="P181" s="4">
        <f>IF(K181="","",K181-TODAY())</f>
        <v/>
      </c>
      <c r="Q181" s="4">
        <f>IF(AND(N181="",O181="",P181=""),"",MIN(IF(N181="",99999,N181),IF(O181="",99999,O181),IF(P181="",99999,P181)))</f>
        <v/>
      </c>
      <c r="R181" s="4">
        <f>IF(F181="","Missing Date",IF(L181="Complete","Complete",IF(AND(J181&lt;&gt;"",J181&lt;TODAY()),"Tester Cert Expired",IF(AND(Q181&lt;&gt;"",Q181&lt;0),"Overdue",IF(AND(Q181&lt;&gt;"",Q181&lt;=60),"Due Soon","OK")))))</f>
        <v/>
      </c>
    </row>
    <row r="182">
      <c r="A182" s="7" t="n"/>
      <c r="B182" s="7" t="n"/>
      <c r="C182" s="7" t="n"/>
      <c r="D182" s="7" t="n"/>
      <c r="E182" s="7" t="n"/>
      <c r="F182" s="7" t="n"/>
      <c r="G182" s="7" t="n"/>
      <c r="H182" s="6">
        <f>IF(OR(F182="",G182=""),"",EDATE(F182,G182))</f>
        <v/>
      </c>
      <c r="I182" s="4" t="n"/>
      <c r="J182" s="4" t="n"/>
      <c r="K182" s="4" t="n"/>
      <c r="L182" s="4" t="n"/>
      <c r="M182" s="4" t="n"/>
      <c r="N182" s="4">
        <f>IF(H182="","",H182-TODAY())</f>
        <v/>
      </c>
      <c r="O182" s="4">
        <f>IF(J182="","",J182-TODAY())</f>
        <v/>
      </c>
      <c r="P182" s="4">
        <f>IF(K182="","",K182-TODAY())</f>
        <v/>
      </c>
      <c r="Q182" s="4">
        <f>IF(AND(N182="",O182="",P182=""),"",MIN(IF(N182="",99999,N182),IF(O182="",99999,O182),IF(P182="",99999,P182)))</f>
        <v/>
      </c>
      <c r="R182" s="4">
        <f>IF(F182="","Missing Date",IF(L182="Complete","Complete",IF(AND(J182&lt;&gt;"",J182&lt;TODAY()),"Tester Cert Expired",IF(AND(Q182&lt;&gt;"",Q182&lt;0),"Overdue",IF(AND(Q182&lt;&gt;"",Q182&lt;=60),"Due Soon","OK")))))</f>
        <v/>
      </c>
    </row>
    <row r="183">
      <c r="A183" s="7" t="n"/>
      <c r="B183" s="7" t="n"/>
      <c r="C183" s="7" t="n"/>
      <c r="D183" s="7" t="n"/>
      <c r="E183" s="7" t="n"/>
      <c r="F183" s="7" t="n"/>
      <c r="G183" s="7" t="n"/>
      <c r="H183" s="6">
        <f>IF(OR(F183="",G183=""),"",EDATE(F183,G183))</f>
        <v/>
      </c>
      <c r="I183" s="4" t="n"/>
      <c r="J183" s="4" t="n"/>
      <c r="K183" s="4" t="n"/>
      <c r="L183" s="4" t="n"/>
      <c r="M183" s="4" t="n"/>
      <c r="N183" s="4">
        <f>IF(H183="","",H183-TODAY())</f>
        <v/>
      </c>
      <c r="O183" s="4">
        <f>IF(J183="","",J183-TODAY())</f>
        <v/>
      </c>
      <c r="P183" s="4">
        <f>IF(K183="","",K183-TODAY())</f>
        <v/>
      </c>
      <c r="Q183" s="4">
        <f>IF(AND(N183="",O183="",P183=""),"",MIN(IF(N183="",99999,N183),IF(O183="",99999,O183),IF(P183="",99999,P183)))</f>
        <v/>
      </c>
      <c r="R183" s="4">
        <f>IF(F183="","Missing Date",IF(L183="Complete","Complete",IF(AND(J183&lt;&gt;"",J183&lt;TODAY()),"Tester Cert Expired",IF(AND(Q183&lt;&gt;"",Q183&lt;0),"Overdue",IF(AND(Q183&lt;&gt;"",Q183&lt;=60),"Due Soon","OK")))))</f>
        <v/>
      </c>
    </row>
    <row r="184">
      <c r="A184" s="7" t="n"/>
      <c r="B184" s="7" t="n"/>
      <c r="C184" s="7" t="n"/>
      <c r="D184" s="7" t="n"/>
      <c r="E184" s="7" t="n"/>
      <c r="F184" s="7" t="n"/>
      <c r="G184" s="7" t="n"/>
      <c r="H184" s="6">
        <f>IF(OR(F184="",G184=""),"",EDATE(F184,G184))</f>
        <v/>
      </c>
      <c r="I184" s="4" t="n"/>
      <c r="J184" s="4" t="n"/>
      <c r="K184" s="4" t="n"/>
      <c r="L184" s="4" t="n"/>
      <c r="M184" s="4" t="n"/>
      <c r="N184" s="4">
        <f>IF(H184="","",H184-TODAY())</f>
        <v/>
      </c>
      <c r="O184" s="4">
        <f>IF(J184="","",J184-TODAY())</f>
        <v/>
      </c>
      <c r="P184" s="4">
        <f>IF(K184="","",K184-TODAY())</f>
        <v/>
      </c>
      <c r="Q184" s="4">
        <f>IF(AND(N184="",O184="",P184=""),"",MIN(IF(N184="",99999,N184),IF(O184="",99999,O184),IF(P184="",99999,P184)))</f>
        <v/>
      </c>
      <c r="R184" s="4">
        <f>IF(F184="","Missing Date",IF(L184="Complete","Complete",IF(AND(J184&lt;&gt;"",J184&lt;TODAY()),"Tester Cert Expired",IF(AND(Q184&lt;&gt;"",Q184&lt;0),"Overdue",IF(AND(Q184&lt;&gt;"",Q184&lt;=60),"Due Soon","OK")))))</f>
        <v/>
      </c>
    </row>
    <row r="185">
      <c r="A185" s="7" t="n"/>
      <c r="B185" s="7" t="n"/>
      <c r="C185" s="7" t="n"/>
      <c r="D185" s="7" t="n"/>
      <c r="E185" s="7" t="n"/>
      <c r="F185" s="7" t="n"/>
      <c r="G185" s="7" t="n"/>
      <c r="H185" s="6">
        <f>IF(OR(F185="",G185=""),"",EDATE(F185,G185))</f>
        <v/>
      </c>
      <c r="I185" s="4" t="n"/>
      <c r="J185" s="4" t="n"/>
      <c r="K185" s="4" t="n"/>
      <c r="L185" s="4" t="n"/>
      <c r="M185" s="4" t="n"/>
      <c r="N185" s="4">
        <f>IF(H185="","",H185-TODAY())</f>
        <v/>
      </c>
      <c r="O185" s="4">
        <f>IF(J185="","",J185-TODAY())</f>
        <v/>
      </c>
      <c r="P185" s="4">
        <f>IF(K185="","",K185-TODAY())</f>
        <v/>
      </c>
      <c r="Q185" s="4">
        <f>IF(AND(N185="",O185="",P185=""),"",MIN(IF(N185="",99999,N185),IF(O185="",99999,O185),IF(P185="",99999,P185)))</f>
        <v/>
      </c>
      <c r="R185" s="4">
        <f>IF(F185="","Missing Date",IF(L185="Complete","Complete",IF(AND(J185&lt;&gt;"",J185&lt;TODAY()),"Tester Cert Expired",IF(AND(Q185&lt;&gt;"",Q185&lt;0),"Overdue",IF(AND(Q185&lt;&gt;"",Q185&lt;=60),"Due Soon","OK")))))</f>
        <v/>
      </c>
    </row>
    <row r="186">
      <c r="A186" s="7" t="n"/>
      <c r="B186" s="7" t="n"/>
      <c r="C186" s="7" t="n"/>
      <c r="D186" s="7" t="n"/>
      <c r="E186" s="7" t="n"/>
      <c r="F186" s="7" t="n"/>
      <c r="G186" s="7" t="n"/>
      <c r="H186" s="6">
        <f>IF(OR(F186="",G186=""),"",EDATE(F186,G186))</f>
        <v/>
      </c>
      <c r="I186" s="4" t="n"/>
      <c r="J186" s="4" t="n"/>
      <c r="K186" s="4" t="n"/>
      <c r="L186" s="4" t="n"/>
      <c r="M186" s="4" t="n"/>
      <c r="N186" s="4">
        <f>IF(H186="","",H186-TODAY())</f>
        <v/>
      </c>
      <c r="O186" s="4">
        <f>IF(J186="","",J186-TODAY())</f>
        <v/>
      </c>
      <c r="P186" s="4">
        <f>IF(K186="","",K186-TODAY())</f>
        <v/>
      </c>
      <c r="Q186" s="4">
        <f>IF(AND(N186="",O186="",P186=""),"",MIN(IF(N186="",99999,N186),IF(O186="",99999,O186),IF(P186="",99999,P186)))</f>
        <v/>
      </c>
      <c r="R186" s="4">
        <f>IF(F186="","Missing Date",IF(L186="Complete","Complete",IF(AND(J186&lt;&gt;"",J186&lt;TODAY()),"Tester Cert Expired",IF(AND(Q186&lt;&gt;"",Q186&lt;0),"Overdue",IF(AND(Q186&lt;&gt;"",Q186&lt;=60),"Due Soon","OK")))))</f>
        <v/>
      </c>
    </row>
    <row r="187">
      <c r="A187" s="7" t="n"/>
      <c r="B187" s="7" t="n"/>
      <c r="C187" s="7" t="n"/>
      <c r="D187" s="7" t="n"/>
      <c r="E187" s="7" t="n"/>
      <c r="F187" s="7" t="n"/>
      <c r="G187" s="7" t="n"/>
      <c r="H187" s="6">
        <f>IF(OR(F187="",G187=""),"",EDATE(F187,G187))</f>
        <v/>
      </c>
      <c r="I187" s="4" t="n"/>
      <c r="J187" s="4" t="n"/>
      <c r="K187" s="4" t="n"/>
      <c r="L187" s="4" t="n"/>
      <c r="M187" s="4" t="n"/>
      <c r="N187" s="4">
        <f>IF(H187="","",H187-TODAY())</f>
        <v/>
      </c>
      <c r="O187" s="4">
        <f>IF(J187="","",J187-TODAY())</f>
        <v/>
      </c>
      <c r="P187" s="4">
        <f>IF(K187="","",K187-TODAY())</f>
        <v/>
      </c>
      <c r="Q187" s="4">
        <f>IF(AND(N187="",O187="",P187=""),"",MIN(IF(N187="",99999,N187),IF(O187="",99999,O187),IF(P187="",99999,P187)))</f>
        <v/>
      </c>
      <c r="R187" s="4">
        <f>IF(F187="","Missing Date",IF(L187="Complete","Complete",IF(AND(J187&lt;&gt;"",J187&lt;TODAY()),"Tester Cert Expired",IF(AND(Q187&lt;&gt;"",Q187&lt;0),"Overdue",IF(AND(Q187&lt;&gt;"",Q187&lt;=60),"Due Soon","OK")))))</f>
        <v/>
      </c>
    </row>
    <row r="188">
      <c r="A188" s="7" t="n"/>
      <c r="B188" s="7" t="n"/>
      <c r="C188" s="7" t="n"/>
      <c r="D188" s="7" t="n"/>
      <c r="E188" s="7" t="n"/>
      <c r="F188" s="7" t="n"/>
      <c r="G188" s="7" t="n"/>
      <c r="H188" s="6">
        <f>IF(OR(F188="",G188=""),"",EDATE(F188,G188))</f>
        <v/>
      </c>
      <c r="I188" s="4" t="n"/>
      <c r="J188" s="4" t="n"/>
      <c r="K188" s="4" t="n"/>
      <c r="L188" s="4" t="n"/>
      <c r="M188" s="4" t="n"/>
      <c r="N188" s="4">
        <f>IF(H188="","",H188-TODAY())</f>
        <v/>
      </c>
      <c r="O188" s="4">
        <f>IF(J188="","",J188-TODAY())</f>
        <v/>
      </c>
      <c r="P188" s="4">
        <f>IF(K188="","",K188-TODAY())</f>
        <v/>
      </c>
      <c r="Q188" s="4">
        <f>IF(AND(N188="",O188="",P188=""),"",MIN(IF(N188="",99999,N188),IF(O188="",99999,O188),IF(P188="",99999,P188)))</f>
        <v/>
      </c>
      <c r="R188" s="4">
        <f>IF(F188="","Missing Date",IF(L188="Complete","Complete",IF(AND(J188&lt;&gt;"",J188&lt;TODAY()),"Tester Cert Expired",IF(AND(Q188&lt;&gt;"",Q188&lt;0),"Overdue",IF(AND(Q188&lt;&gt;"",Q188&lt;=60),"Due Soon","OK")))))</f>
        <v/>
      </c>
    </row>
    <row r="189">
      <c r="A189" s="7" t="n"/>
      <c r="B189" s="7" t="n"/>
      <c r="C189" s="7" t="n"/>
      <c r="D189" s="7" t="n"/>
      <c r="E189" s="7" t="n"/>
      <c r="F189" s="7" t="n"/>
      <c r="G189" s="7" t="n"/>
      <c r="H189" s="6">
        <f>IF(OR(F189="",G189=""),"",EDATE(F189,G189))</f>
        <v/>
      </c>
      <c r="I189" s="4" t="n"/>
      <c r="J189" s="4" t="n"/>
      <c r="K189" s="4" t="n"/>
      <c r="L189" s="4" t="n"/>
      <c r="M189" s="4" t="n"/>
      <c r="N189" s="4">
        <f>IF(H189="","",H189-TODAY())</f>
        <v/>
      </c>
      <c r="O189" s="4">
        <f>IF(J189="","",J189-TODAY())</f>
        <v/>
      </c>
      <c r="P189" s="4">
        <f>IF(K189="","",K189-TODAY())</f>
        <v/>
      </c>
      <c r="Q189" s="4">
        <f>IF(AND(N189="",O189="",P189=""),"",MIN(IF(N189="",99999,N189),IF(O189="",99999,O189),IF(P189="",99999,P189)))</f>
        <v/>
      </c>
      <c r="R189" s="4">
        <f>IF(F189="","Missing Date",IF(L189="Complete","Complete",IF(AND(J189&lt;&gt;"",J189&lt;TODAY()),"Tester Cert Expired",IF(AND(Q189&lt;&gt;"",Q189&lt;0),"Overdue",IF(AND(Q189&lt;&gt;"",Q189&lt;=60),"Due Soon","OK")))))</f>
        <v/>
      </c>
    </row>
    <row r="190">
      <c r="A190" s="7" t="n"/>
      <c r="B190" s="7" t="n"/>
      <c r="C190" s="7" t="n"/>
      <c r="D190" s="7" t="n"/>
      <c r="E190" s="7" t="n"/>
      <c r="F190" s="7" t="n"/>
      <c r="G190" s="7" t="n"/>
      <c r="H190" s="6">
        <f>IF(OR(F190="",G190=""),"",EDATE(F190,G190))</f>
        <v/>
      </c>
      <c r="I190" s="4" t="n"/>
      <c r="J190" s="4" t="n"/>
      <c r="K190" s="4" t="n"/>
      <c r="L190" s="4" t="n"/>
      <c r="M190" s="4" t="n"/>
      <c r="N190" s="4">
        <f>IF(H190="","",H190-TODAY())</f>
        <v/>
      </c>
      <c r="O190" s="4">
        <f>IF(J190="","",J190-TODAY())</f>
        <v/>
      </c>
      <c r="P190" s="4">
        <f>IF(K190="","",K190-TODAY())</f>
        <v/>
      </c>
      <c r="Q190" s="4">
        <f>IF(AND(N190="",O190="",P190=""),"",MIN(IF(N190="",99999,N190),IF(O190="",99999,O190),IF(P190="",99999,P190)))</f>
        <v/>
      </c>
      <c r="R190" s="4">
        <f>IF(F190="","Missing Date",IF(L190="Complete","Complete",IF(AND(J190&lt;&gt;"",J190&lt;TODAY()),"Tester Cert Expired",IF(AND(Q190&lt;&gt;"",Q190&lt;0),"Overdue",IF(AND(Q190&lt;&gt;"",Q190&lt;=60),"Due Soon","OK")))))</f>
        <v/>
      </c>
    </row>
    <row r="191">
      <c r="A191" s="7" t="n"/>
      <c r="B191" s="7" t="n"/>
      <c r="C191" s="7" t="n"/>
      <c r="D191" s="7" t="n"/>
      <c r="E191" s="7" t="n"/>
      <c r="F191" s="7" t="n"/>
      <c r="G191" s="7" t="n"/>
      <c r="H191" s="6">
        <f>IF(OR(F191="",G191=""),"",EDATE(F191,G191))</f>
        <v/>
      </c>
      <c r="I191" s="4" t="n"/>
      <c r="J191" s="4" t="n"/>
      <c r="K191" s="4" t="n"/>
      <c r="L191" s="4" t="n"/>
      <c r="M191" s="4" t="n"/>
      <c r="N191" s="4">
        <f>IF(H191="","",H191-TODAY())</f>
        <v/>
      </c>
      <c r="O191" s="4">
        <f>IF(J191="","",J191-TODAY())</f>
        <v/>
      </c>
      <c r="P191" s="4">
        <f>IF(K191="","",K191-TODAY())</f>
        <v/>
      </c>
      <c r="Q191" s="4">
        <f>IF(AND(N191="",O191="",P191=""),"",MIN(IF(N191="",99999,N191),IF(O191="",99999,O191),IF(P191="",99999,P191)))</f>
        <v/>
      </c>
      <c r="R191" s="4">
        <f>IF(F191="","Missing Date",IF(L191="Complete","Complete",IF(AND(J191&lt;&gt;"",J191&lt;TODAY()),"Tester Cert Expired",IF(AND(Q191&lt;&gt;"",Q191&lt;0),"Overdue",IF(AND(Q191&lt;&gt;"",Q191&lt;=60),"Due Soon","OK")))))</f>
        <v/>
      </c>
    </row>
    <row r="192">
      <c r="A192" s="7" t="n"/>
      <c r="B192" s="7" t="n"/>
      <c r="C192" s="7" t="n"/>
      <c r="D192" s="7" t="n"/>
      <c r="E192" s="7" t="n"/>
      <c r="F192" s="7" t="n"/>
      <c r="G192" s="7" t="n"/>
      <c r="H192" s="6">
        <f>IF(OR(F192="",G192=""),"",EDATE(F192,G192))</f>
        <v/>
      </c>
      <c r="I192" s="4" t="n"/>
      <c r="J192" s="4" t="n"/>
      <c r="K192" s="4" t="n"/>
      <c r="L192" s="4" t="n"/>
      <c r="M192" s="4" t="n"/>
      <c r="N192" s="4">
        <f>IF(H192="","",H192-TODAY())</f>
        <v/>
      </c>
      <c r="O192" s="4">
        <f>IF(J192="","",J192-TODAY())</f>
        <v/>
      </c>
      <c r="P192" s="4">
        <f>IF(K192="","",K192-TODAY())</f>
        <v/>
      </c>
      <c r="Q192" s="4">
        <f>IF(AND(N192="",O192="",P192=""),"",MIN(IF(N192="",99999,N192),IF(O192="",99999,O192),IF(P192="",99999,P192)))</f>
        <v/>
      </c>
      <c r="R192" s="4">
        <f>IF(F192="","Missing Date",IF(L192="Complete","Complete",IF(AND(J192&lt;&gt;"",J192&lt;TODAY()),"Tester Cert Expired",IF(AND(Q192&lt;&gt;"",Q192&lt;0),"Overdue",IF(AND(Q192&lt;&gt;"",Q192&lt;=60),"Due Soon","OK")))))</f>
        <v/>
      </c>
    </row>
    <row r="193">
      <c r="A193" s="7" t="n"/>
      <c r="B193" s="7" t="n"/>
      <c r="C193" s="7" t="n"/>
      <c r="D193" s="7" t="n"/>
      <c r="E193" s="7" t="n"/>
      <c r="F193" s="7" t="n"/>
      <c r="G193" s="7" t="n"/>
      <c r="H193" s="6">
        <f>IF(OR(F193="",G193=""),"",EDATE(F193,G193))</f>
        <v/>
      </c>
      <c r="I193" s="4" t="n"/>
      <c r="J193" s="4" t="n"/>
      <c r="K193" s="4" t="n"/>
      <c r="L193" s="4" t="n"/>
      <c r="M193" s="4" t="n"/>
      <c r="N193" s="4">
        <f>IF(H193="","",H193-TODAY())</f>
        <v/>
      </c>
      <c r="O193" s="4">
        <f>IF(J193="","",J193-TODAY())</f>
        <v/>
      </c>
      <c r="P193" s="4">
        <f>IF(K193="","",K193-TODAY())</f>
        <v/>
      </c>
      <c r="Q193" s="4">
        <f>IF(AND(N193="",O193="",P193=""),"",MIN(IF(N193="",99999,N193),IF(O193="",99999,O193),IF(P193="",99999,P193)))</f>
        <v/>
      </c>
      <c r="R193" s="4">
        <f>IF(F193="","Missing Date",IF(L193="Complete","Complete",IF(AND(J193&lt;&gt;"",J193&lt;TODAY()),"Tester Cert Expired",IF(AND(Q193&lt;&gt;"",Q193&lt;0),"Overdue",IF(AND(Q193&lt;&gt;"",Q193&lt;=60),"Due Soon","OK")))))</f>
        <v/>
      </c>
    </row>
    <row r="194">
      <c r="A194" s="7" t="n"/>
      <c r="B194" s="7" t="n"/>
      <c r="C194" s="7" t="n"/>
      <c r="D194" s="7" t="n"/>
      <c r="E194" s="7" t="n"/>
      <c r="F194" s="7" t="n"/>
      <c r="G194" s="7" t="n"/>
      <c r="H194" s="6">
        <f>IF(OR(F194="",G194=""),"",EDATE(F194,G194))</f>
        <v/>
      </c>
      <c r="I194" s="4" t="n"/>
      <c r="J194" s="4" t="n"/>
      <c r="K194" s="4" t="n"/>
      <c r="L194" s="4" t="n"/>
      <c r="M194" s="4" t="n"/>
      <c r="N194" s="4">
        <f>IF(H194="","",H194-TODAY())</f>
        <v/>
      </c>
      <c r="O194" s="4">
        <f>IF(J194="","",J194-TODAY())</f>
        <v/>
      </c>
      <c r="P194" s="4">
        <f>IF(K194="","",K194-TODAY())</f>
        <v/>
      </c>
      <c r="Q194" s="4">
        <f>IF(AND(N194="",O194="",P194=""),"",MIN(IF(N194="",99999,N194),IF(O194="",99999,O194),IF(P194="",99999,P194)))</f>
        <v/>
      </c>
      <c r="R194" s="4">
        <f>IF(F194="","Missing Date",IF(L194="Complete","Complete",IF(AND(J194&lt;&gt;"",J194&lt;TODAY()),"Tester Cert Expired",IF(AND(Q194&lt;&gt;"",Q194&lt;0),"Overdue",IF(AND(Q194&lt;&gt;"",Q194&lt;=60),"Due Soon","OK")))))</f>
        <v/>
      </c>
    </row>
    <row r="195">
      <c r="A195" s="7" t="n"/>
      <c r="B195" s="7" t="n"/>
      <c r="C195" s="7" t="n"/>
      <c r="D195" s="7" t="n"/>
      <c r="E195" s="7" t="n"/>
      <c r="F195" s="7" t="n"/>
      <c r="G195" s="7" t="n"/>
      <c r="H195" s="6">
        <f>IF(OR(F195="",G195=""),"",EDATE(F195,G195))</f>
        <v/>
      </c>
      <c r="I195" s="4" t="n"/>
      <c r="J195" s="4" t="n"/>
      <c r="K195" s="4" t="n"/>
      <c r="L195" s="4" t="n"/>
      <c r="M195" s="4" t="n"/>
      <c r="N195" s="4">
        <f>IF(H195="","",H195-TODAY())</f>
        <v/>
      </c>
      <c r="O195" s="4">
        <f>IF(J195="","",J195-TODAY())</f>
        <v/>
      </c>
      <c r="P195" s="4">
        <f>IF(K195="","",K195-TODAY())</f>
        <v/>
      </c>
      <c r="Q195" s="4">
        <f>IF(AND(N195="",O195="",P195=""),"",MIN(IF(N195="",99999,N195),IF(O195="",99999,O195),IF(P195="",99999,P195)))</f>
        <v/>
      </c>
      <c r="R195" s="4">
        <f>IF(F195="","Missing Date",IF(L195="Complete","Complete",IF(AND(J195&lt;&gt;"",J195&lt;TODAY()),"Tester Cert Expired",IF(AND(Q195&lt;&gt;"",Q195&lt;0),"Overdue",IF(AND(Q195&lt;&gt;"",Q195&lt;=60),"Due Soon","OK")))))</f>
        <v/>
      </c>
    </row>
    <row r="196">
      <c r="A196" s="7" t="n"/>
      <c r="B196" s="7" t="n"/>
      <c r="C196" s="7" t="n"/>
      <c r="D196" s="7" t="n"/>
      <c r="E196" s="7" t="n"/>
      <c r="F196" s="7" t="n"/>
      <c r="G196" s="7" t="n"/>
      <c r="H196" s="6">
        <f>IF(OR(F196="",G196=""),"",EDATE(F196,G196))</f>
        <v/>
      </c>
      <c r="I196" s="4" t="n"/>
      <c r="J196" s="4" t="n"/>
      <c r="K196" s="4" t="n"/>
      <c r="L196" s="4" t="n"/>
      <c r="M196" s="4" t="n"/>
      <c r="N196" s="4">
        <f>IF(H196="","",H196-TODAY())</f>
        <v/>
      </c>
      <c r="O196" s="4">
        <f>IF(J196="","",J196-TODAY())</f>
        <v/>
      </c>
      <c r="P196" s="4">
        <f>IF(K196="","",K196-TODAY())</f>
        <v/>
      </c>
      <c r="Q196" s="4">
        <f>IF(AND(N196="",O196="",P196=""),"",MIN(IF(N196="",99999,N196),IF(O196="",99999,O196),IF(P196="",99999,P196)))</f>
        <v/>
      </c>
      <c r="R196" s="4">
        <f>IF(F196="","Missing Date",IF(L196="Complete","Complete",IF(AND(J196&lt;&gt;"",J196&lt;TODAY()),"Tester Cert Expired",IF(AND(Q196&lt;&gt;"",Q196&lt;0),"Overdue",IF(AND(Q196&lt;&gt;"",Q196&lt;=60),"Due Soon","OK")))))</f>
        <v/>
      </c>
    </row>
    <row r="197">
      <c r="A197" s="7" t="n"/>
      <c r="B197" s="7" t="n"/>
      <c r="C197" s="7" t="n"/>
      <c r="D197" s="7" t="n"/>
      <c r="E197" s="7" t="n"/>
      <c r="F197" s="7" t="n"/>
      <c r="G197" s="7" t="n"/>
      <c r="H197" s="6">
        <f>IF(OR(F197="",G197=""),"",EDATE(F197,G197))</f>
        <v/>
      </c>
      <c r="I197" s="4" t="n"/>
      <c r="J197" s="4" t="n"/>
      <c r="K197" s="4" t="n"/>
      <c r="L197" s="4" t="n"/>
      <c r="M197" s="4" t="n"/>
      <c r="N197" s="4">
        <f>IF(H197="","",H197-TODAY())</f>
        <v/>
      </c>
      <c r="O197" s="4">
        <f>IF(J197="","",J197-TODAY())</f>
        <v/>
      </c>
      <c r="P197" s="4">
        <f>IF(K197="","",K197-TODAY())</f>
        <v/>
      </c>
      <c r="Q197" s="4">
        <f>IF(AND(N197="",O197="",P197=""),"",MIN(IF(N197="",99999,N197),IF(O197="",99999,O197),IF(P197="",99999,P197)))</f>
        <v/>
      </c>
      <c r="R197" s="4">
        <f>IF(F197="","Missing Date",IF(L197="Complete","Complete",IF(AND(J197&lt;&gt;"",J197&lt;TODAY()),"Tester Cert Expired",IF(AND(Q197&lt;&gt;"",Q197&lt;0),"Overdue",IF(AND(Q197&lt;&gt;"",Q197&lt;=60),"Due Soon","OK")))))</f>
        <v/>
      </c>
    </row>
    <row r="198">
      <c r="A198" s="7" t="n"/>
      <c r="B198" s="7" t="n"/>
      <c r="C198" s="7" t="n"/>
      <c r="D198" s="7" t="n"/>
      <c r="E198" s="7" t="n"/>
      <c r="F198" s="7" t="n"/>
      <c r="G198" s="7" t="n"/>
      <c r="H198" s="6">
        <f>IF(OR(F198="",G198=""),"",EDATE(F198,G198))</f>
        <v/>
      </c>
      <c r="I198" s="4" t="n"/>
      <c r="J198" s="4" t="n"/>
      <c r="K198" s="4" t="n"/>
      <c r="L198" s="4" t="n"/>
      <c r="M198" s="4" t="n"/>
      <c r="N198" s="4">
        <f>IF(H198="","",H198-TODAY())</f>
        <v/>
      </c>
      <c r="O198" s="4">
        <f>IF(J198="","",J198-TODAY())</f>
        <v/>
      </c>
      <c r="P198" s="4">
        <f>IF(K198="","",K198-TODAY())</f>
        <v/>
      </c>
      <c r="Q198" s="4">
        <f>IF(AND(N198="",O198="",P198=""),"",MIN(IF(N198="",99999,N198),IF(O198="",99999,O198),IF(P198="",99999,P198)))</f>
        <v/>
      </c>
      <c r="R198" s="4">
        <f>IF(F198="","Missing Date",IF(L198="Complete","Complete",IF(AND(J198&lt;&gt;"",J198&lt;TODAY()),"Tester Cert Expired",IF(AND(Q198&lt;&gt;"",Q198&lt;0),"Overdue",IF(AND(Q198&lt;&gt;"",Q198&lt;=60),"Due Soon","OK")))))</f>
        <v/>
      </c>
    </row>
    <row r="199">
      <c r="A199" s="7" t="n"/>
      <c r="B199" s="7" t="n"/>
      <c r="C199" s="7" t="n"/>
      <c r="D199" s="7" t="n"/>
      <c r="E199" s="7" t="n"/>
      <c r="F199" s="7" t="n"/>
      <c r="G199" s="7" t="n"/>
      <c r="H199" s="6">
        <f>IF(OR(F199="",G199=""),"",EDATE(F199,G199))</f>
        <v/>
      </c>
      <c r="I199" s="4" t="n"/>
      <c r="J199" s="4" t="n"/>
      <c r="K199" s="4" t="n"/>
      <c r="L199" s="4" t="n"/>
      <c r="M199" s="4" t="n"/>
      <c r="N199" s="4">
        <f>IF(H199="","",H199-TODAY())</f>
        <v/>
      </c>
      <c r="O199" s="4">
        <f>IF(J199="","",J199-TODAY())</f>
        <v/>
      </c>
      <c r="P199" s="4">
        <f>IF(K199="","",K199-TODAY())</f>
        <v/>
      </c>
      <c r="Q199" s="4">
        <f>IF(AND(N199="",O199="",P199=""),"",MIN(IF(N199="",99999,N199),IF(O199="",99999,O199),IF(P199="",99999,P199)))</f>
        <v/>
      </c>
      <c r="R199" s="4">
        <f>IF(F199="","Missing Date",IF(L199="Complete","Complete",IF(AND(J199&lt;&gt;"",J199&lt;TODAY()),"Tester Cert Expired",IF(AND(Q199&lt;&gt;"",Q199&lt;0),"Overdue",IF(AND(Q199&lt;&gt;"",Q199&lt;=60),"Due Soon","OK")))))</f>
        <v/>
      </c>
    </row>
    <row r="200">
      <c r="A200" s="7" t="n"/>
      <c r="B200" s="7" t="n"/>
      <c r="C200" s="7" t="n"/>
      <c r="D200" s="7" t="n"/>
      <c r="E200" s="7" t="n"/>
      <c r="F200" s="7" t="n"/>
      <c r="G200" s="7" t="n"/>
      <c r="H200" s="6">
        <f>IF(OR(F200="",G200=""),"",EDATE(F200,G200))</f>
        <v/>
      </c>
      <c r="I200" s="4" t="n"/>
      <c r="J200" s="4" t="n"/>
      <c r="K200" s="4" t="n"/>
      <c r="L200" s="4" t="n"/>
      <c r="M200" s="4" t="n"/>
      <c r="N200" s="4">
        <f>IF(H200="","",H200-TODAY())</f>
        <v/>
      </c>
      <c r="O200" s="4">
        <f>IF(J200="","",J200-TODAY())</f>
        <v/>
      </c>
      <c r="P200" s="4">
        <f>IF(K200="","",K200-TODAY())</f>
        <v/>
      </c>
      <c r="Q200" s="4">
        <f>IF(AND(N200="",O200="",P200=""),"",MIN(IF(N200="",99999,N200),IF(O200="",99999,O200),IF(P200="",99999,P200)))</f>
        <v/>
      </c>
      <c r="R200" s="4">
        <f>IF(F200="","Missing Date",IF(L200="Complete","Complete",IF(AND(J200&lt;&gt;"",J200&lt;TODAY()),"Tester Cert Expired",IF(AND(Q200&lt;&gt;"",Q200&lt;0),"Overdue",IF(AND(Q200&lt;&gt;"",Q200&lt;=60),"Due Soon","OK")))))</f>
        <v/>
      </c>
    </row>
    <row r="201">
      <c r="A201" s="7" t="n"/>
      <c r="B201" s="7" t="n"/>
      <c r="C201" s="7" t="n"/>
      <c r="D201" s="7" t="n"/>
      <c r="E201" s="7" t="n"/>
      <c r="F201" s="7" t="n"/>
      <c r="G201" s="7" t="n"/>
      <c r="H201" s="6">
        <f>IF(OR(F201="",G201=""),"",EDATE(F201,G201))</f>
        <v/>
      </c>
      <c r="I201" s="4" t="n"/>
      <c r="J201" s="4" t="n"/>
      <c r="K201" s="4" t="n"/>
      <c r="L201" s="4" t="n"/>
      <c r="M201" s="4" t="n"/>
      <c r="N201" s="4">
        <f>IF(H201="","",H201-TODAY())</f>
        <v/>
      </c>
      <c r="O201" s="4">
        <f>IF(J201="","",J201-TODAY())</f>
        <v/>
      </c>
      <c r="P201" s="4">
        <f>IF(K201="","",K201-TODAY())</f>
        <v/>
      </c>
      <c r="Q201" s="4">
        <f>IF(AND(N201="",O201="",P201=""),"",MIN(IF(N201="",99999,N201),IF(O201="",99999,O201),IF(P201="",99999,P201)))</f>
        <v/>
      </c>
      <c r="R201" s="4">
        <f>IF(F201="","Missing Date",IF(L201="Complete","Complete",IF(AND(J201&lt;&gt;"",J201&lt;TODAY()),"Tester Cert Expired",IF(AND(Q201&lt;&gt;"",Q201&lt;0),"Overdue",IF(AND(Q201&lt;&gt;"",Q201&lt;=60),"Due Soon","OK")))))</f>
        <v/>
      </c>
    </row>
    <row r="202">
      <c r="A202" s="7" t="n"/>
      <c r="B202" s="7" t="n"/>
      <c r="C202" s="7" t="n"/>
      <c r="D202" s="7" t="n"/>
      <c r="E202" s="7" t="n"/>
      <c r="F202" s="7" t="n"/>
      <c r="G202" s="7" t="n"/>
      <c r="H202" s="6">
        <f>IF(OR(F202="",G202=""),"",EDATE(F202,G202))</f>
        <v/>
      </c>
      <c r="I202" s="4" t="n"/>
      <c r="J202" s="4" t="n"/>
      <c r="K202" s="4" t="n"/>
      <c r="L202" s="4" t="n"/>
      <c r="M202" s="4" t="n"/>
      <c r="N202" s="4">
        <f>IF(H202="","",H202-TODAY())</f>
        <v/>
      </c>
      <c r="O202" s="4">
        <f>IF(J202="","",J202-TODAY())</f>
        <v/>
      </c>
      <c r="P202" s="4">
        <f>IF(K202="","",K202-TODAY())</f>
        <v/>
      </c>
      <c r="Q202" s="4">
        <f>IF(AND(N202="",O202="",P202=""),"",MIN(IF(N202="",99999,N202),IF(O202="",99999,O202),IF(P202="",99999,P202)))</f>
        <v/>
      </c>
      <c r="R202" s="4">
        <f>IF(F202="","Missing Date",IF(L202="Complete","Complete",IF(AND(J202&lt;&gt;"",J202&lt;TODAY()),"Tester Cert Expired",IF(AND(Q202&lt;&gt;"",Q202&lt;0),"Overdue",IF(AND(Q202&lt;&gt;"",Q202&lt;=60),"Due Soon","OK")))))</f>
        <v/>
      </c>
    </row>
    <row r="203">
      <c r="A203" s="7" t="n"/>
      <c r="B203" s="7" t="n"/>
      <c r="C203" s="7" t="n"/>
      <c r="D203" s="7" t="n"/>
      <c r="E203" s="7" t="n"/>
      <c r="F203" s="7" t="n"/>
      <c r="G203" s="7" t="n"/>
      <c r="H203" s="6">
        <f>IF(OR(F203="",G203=""),"",EDATE(F203,G203))</f>
        <v/>
      </c>
      <c r="I203" s="4" t="n"/>
      <c r="J203" s="4" t="n"/>
      <c r="K203" s="4" t="n"/>
      <c r="L203" s="4" t="n"/>
      <c r="M203" s="4" t="n"/>
      <c r="N203" s="4">
        <f>IF(H203="","",H203-TODAY())</f>
        <v/>
      </c>
      <c r="O203" s="4">
        <f>IF(J203="","",J203-TODAY())</f>
        <v/>
      </c>
      <c r="P203" s="4">
        <f>IF(K203="","",K203-TODAY())</f>
        <v/>
      </c>
      <c r="Q203" s="4">
        <f>IF(AND(N203="",O203="",P203=""),"",MIN(IF(N203="",99999,N203),IF(O203="",99999,O203),IF(P203="",99999,P203)))</f>
        <v/>
      </c>
      <c r="R203" s="4">
        <f>IF(F203="","Missing Date",IF(L203="Complete","Complete",IF(AND(J203&lt;&gt;"",J203&lt;TODAY()),"Tester Cert Expired",IF(AND(Q203&lt;&gt;"",Q203&lt;0),"Overdue",IF(AND(Q203&lt;&gt;"",Q203&lt;=60),"Due Soon","OK")))))</f>
        <v/>
      </c>
    </row>
    <row r="204">
      <c r="A204" s="7" t="n"/>
      <c r="B204" s="7" t="n"/>
      <c r="C204" s="7" t="n"/>
      <c r="D204" s="7" t="n"/>
      <c r="E204" s="7" t="n"/>
      <c r="F204" s="7" t="n"/>
      <c r="G204" s="7" t="n"/>
      <c r="H204" s="6">
        <f>IF(OR(F204="",G204=""),"",EDATE(F204,G204))</f>
        <v/>
      </c>
      <c r="I204" s="4" t="n"/>
      <c r="J204" s="4" t="n"/>
      <c r="K204" s="4" t="n"/>
      <c r="L204" s="4" t="n"/>
      <c r="M204" s="4" t="n"/>
      <c r="N204" s="4">
        <f>IF(H204="","",H204-TODAY())</f>
        <v/>
      </c>
      <c r="O204" s="4">
        <f>IF(J204="","",J204-TODAY())</f>
        <v/>
      </c>
      <c r="P204" s="4">
        <f>IF(K204="","",K204-TODAY())</f>
        <v/>
      </c>
      <c r="Q204" s="4">
        <f>IF(AND(N204="",O204="",P204=""),"",MIN(IF(N204="",99999,N204),IF(O204="",99999,O204),IF(P204="",99999,P204)))</f>
        <v/>
      </c>
      <c r="R204" s="4">
        <f>IF(F204="","Missing Date",IF(L204="Complete","Complete",IF(AND(J204&lt;&gt;"",J204&lt;TODAY()),"Tester Cert Expired",IF(AND(Q204&lt;&gt;"",Q204&lt;0),"Overdue",IF(AND(Q204&lt;&gt;"",Q204&lt;=60),"Due Soon","OK")))))</f>
        <v/>
      </c>
    </row>
  </sheetData>
  <autoFilter ref="A4:R204"/>
  <mergeCells count="2">
    <mergeCell ref="A2:R2"/>
    <mergeCell ref="A1:R1"/>
  </mergeCells>
  <conditionalFormatting sqref="R5:R204">
    <cfRule type="expression" priority="1" dxfId="0">
      <formula>$R5="OK"</formula>
    </cfRule>
    <cfRule type="expression" priority="2" dxfId="1">
      <formula>$R5="Due Soon"</formula>
    </cfRule>
    <cfRule type="expression" priority="3" dxfId="2">
      <formula>$R5="Overdue"</formula>
    </cfRule>
    <cfRule type="expression" priority="4" dxfId="3">
      <formula>$R5="Tester Cert Expired"</formula>
    </cfRule>
    <cfRule type="expression" priority="5" dxfId="4">
      <formula>$R5="Complete"</formula>
    </cfRule>
    <cfRule type="expression" priority="6" dxfId="5">
      <formula>$R5="Missing Date"</formula>
    </cfRule>
  </conditionalFormatting>
  <dataValidations count="7">
    <dataValidation sqref="A5:A204" showDropDown="0" showInputMessage="0" showErrorMessage="0" allowBlank="1" type="list">
      <formula1>Lookup!$D$2:$D$2</formula1>
    </dataValidation>
    <dataValidation sqref="B5:B204" showDropDown="0" showInputMessage="0" showErrorMessage="0" allowBlank="1" type="list">
      <formula1>Lookup!$F$2:$F$7</formula1>
    </dataValidation>
    <dataValidation sqref="D5:D204" showDropDown="0" showInputMessage="0" showErrorMessage="0" allowBlank="1" type="list">
      <formula1>Lookup!$A$2:$A$6</formula1>
    </dataValidation>
    <dataValidation sqref="G5:G204" showDropDown="0" showInputMessage="0" showErrorMessage="0" allowBlank="1" type="list">
      <formula1>Lookup!$B$2:$B$4</formula1>
    </dataValidation>
    <dataValidation sqref="I5:I204" showDropDown="0" showInputMessage="0" showErrorMessage="0" allowBlank="1" type="list">
      <formula1>Lookup!$G$2:$G$5</formula1>
    </dataValidation>
    <dataValidation sqref="L5:L204" showDropDown="0" showInputMessage="0" showErrorMessage="0" allowBlank="1" type="list">
      <formula1>Lookup!$C$2:$C$5</formula1>
    </dataValidation>
    <dataValidation sqref="M5:M204" showDropDown="0" showInputMessage="0" showErrorMessage="0" allowBlank="1" type="list">
      <formula1>Lookup!$H$2:$H$5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4"/>
  <sheetViews>
    <sheetView showGridLines="0" workbookViewId="0">
      <selection activeCell="A1" sqref="A1"/>
    </sheetView>
  </sheetViews>
  <sheetFormatPr baseColWidth="8" defaultRowHeight="15"/>
  <cols>
    <col width="62" customWidth="1" min="1" max="1"/>
    <col width="14" customWidth="1" min="2" max="2"/>
    <col width="14" customWidth="1" min="3" max="3"/>
    <col width="16" customWidth="1" min="4" max="4"/>
  </cols>
  <sheetData>
    <row r="1">
      <c r="A1" s="1" t="inlineStr">
        <is>
          <t>Backflow Testing &amp; Certification Dashboard</t>
        </is>
      </c>
    </row>
    <row r="2" ht="36" customHeight="1">
      <c r="A2" s="8" t="inlineStr">
        <is>
          <t>Auto-calculated from Backflow Test Tracker. Device test due, tester cert expiry, and water-authority filing — schedule dates only; no pass/fail engineering claims.</t>
        </is>
      </c>
    </row>
    <row r="4">
      <c r="A4" s="9" t="inlineStr">
        <is>
          <t>Portfolio Overview</t>
        </is>
      </c>
    </row>
    <row r="5">
      <c r="A5" s="10" t="inlineStr">
        <is>
          <t>Total Assemblies Tracked</t>
        </is>
      </c>
      <c r="C5" s="11">
        <f>COUNTA('Backflow Test Tracker'!B5:B204)</f>
        <v/>
      </c>
    </row>
    <row r="6">
      <c r="A6" s="12" t="inlineStr">
        <is>
          <t>Tester Cert Expired</t>
        </is>
      </c>
      <c r="C6" s="13">
        <f>COUNTIF('Backflow Test Tracker'!R5:R204,"Tester Cert Expired")</f>
        <v/>
      </c>
    </row>
    <row r="7">
      <c r="A7" s="10" t="inlineStr">
        <is>
          <t>Overdue</t>
        </is>
      </c>
      <c r="C7" s="11">
        <f>COUNTIF('Backflow Test Tracker'!R5:R204,"Overdue")</f>
        <v/>
      </c>
    </row>
    <row r="8">
      <c r="A8" s="10" t="inlineStr">
        <is>
          <t>Due Soon (≤60 days)</t>
        </is>
      </c>
      <c r="C8" s="11">
        <f>COUNTIF('Backflow Test Tracker'!R5:R204,"Due Soon")</f>
        <v/>
      </c>
    </row>
    <row r="9">
      <c r="A9" s="10" t="inlineStr">
        <is>
          <t>OK</t>
        </is>
      </c>
      <c r="C9" s="11">
        <f>COUNTIF('Backflow Test Tracker'!R5:R204,"OK")</f>
        <v/>
      </c>
    </row>
    <row r="10">
      <c r="A10" s="10" t="inlineStr">
        <is>
          <t>Complete</t>
        </is>
      </c>
      <c r="C10" s="11">
        <f>COUNTIF('Backflow Test Tracker'!R5:R204,"Complete")</f>
        <v/>
      </c>
    </row>
    <row r="11">
      <c r="A11" s="10" t="inlineStr">
        <is>
          <t>Missing Date</t>
        </is>
      </c>
      <c r="C11" s="11">
        <f>COUNTIF('Backflow Test Tracker'!R5:R204,"Missing Date")</f>
        <v/>
      </c>
    </row>
    <row r="12">
      <c r="A12" s="14" t="inlineStr">
        <is>
          <t>Action Needed (cert expired + overdue + due soon + missing)</t>
        </is>
      </c>
      <c r="C12" s="15">
        <f>C6+C7+C8+C11</f>
        <v/>
      </c>
    </row>
    <row r="14">
      <c r="A14" s="10" t="inlineStr">
        <is>
          <t>Schedule Health Score %</t>
        </is>
      </c>
      <c r="C14" s="16">
        <f>IFERROR((C9+C10)/MAX(C5,1),0)</f>
        <v/>
      </c>
    </row>
    <row r="16">
      <c r="A16" s="9" t="inlineStr">
        <is>
          <t>By Assembly Type</t>
        </is>
      </c>
    </row>
    <row r="17">
      <c r="A17" s="17" t="inlineStr">
        <is>
          <t>RP</t>
        </is>
      </c>
      <c r="C17" s="10">
        <f>COUNTIF('Backflow Test Tracker'!D5:D204,"RP")</f>
        <v/>
      </c>
    </row>
    <row r="18">
      <c r="A18" s="17" t="inlineStr">
        <is>
          <t>DCVA</t>
        </is>
      </c>
      <c r="C18" s="10">
        <f>COUNTIF('Backflow Test Tracker'!D5:D204,"DCVA")</f>
        <v/>
      </c>
    </row>
    <row r="19">
      <c r="A19" s="17" t="inlineStr">
        <is>
          <t>PVB</t>
        </is>
      </c>
      <c r="C19" s="10">
        <f>COUNTIF('Backflow Test Tracker'!D5:D204,"PVB")</f>
        <v/>
      </c>
    </row>
    <row r="20">
      <c r="A20" s="17" t="inlineStr">
        <is>
          <t>SVB</t>
        </is>
      </c>
      <c r="C20" s="10">
        <f>COUNTIF('Backflow Test Tracker'!D5:D204,"SVB")</f>
        <v/>
      </c>
    </row>
    <row r="21">
      <c r="A21" s="17" t="inlineStr">
        <is>
          <t>Other</t>
        </is>
      </c>
      <c r="C21" s="10">
        <f>COUNTIF('Backflow Test Tracker'!D5:D204,"Other")</f>
        <v/>
      </c>
    </row>
    <row r="23">
      <c r="A23" s="18" t="inlineStr">
        <is>
          <t>Need automatic Email, SMS and WhatsApp reminders before backflow tests or tester certs expire? Try Remindax</t>
        </is>
      </c>
    </row>
    <row r="24">
      <c r="A24" s="19" t="inlineStr">
        <is>
          <t>https://www.remindax.com/</t>
        </is>
      </c>
    </row>
  </sheetData>
  <mergeCells count="3">
    <mergeCell ref="A1:D1"/>
    <mergeCell ref="A23:D23"/>
    <mergeCell ref="A2:D2"/>
  </mergeCells>
  <hyperlinks>
    <hyperlink xmlns:r="http://schemas.openxmlformats.org/officeDocument/2006/relationships" ref="A23" r:id="rId1"/>
    <hyperlink xmlns:r="http://schemas.openxmlformats.org/officeDocument/2006/relationships" ref="A24"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3"/>
  <sheetViews>
    <sheetView showGridLines="0"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How to use this Backflow Testing &amp; Certification Tracker</t>
        </is>
      </c>
    </row>
    <row r="3">
      <c r="A3" s="20" t="inlineStr">
        <is>
          <t>1. Getting started</t>
        </is>
      </c>
    </row>
    <row r="4">
      <c r="A4" s="8" t="inlineStr">
        <is>
          <t>Replace SAMPLE rows on Backflow Test Tracker. One row per assembly. Enter Last Test Date and Test Interval (months, default 12). Next Test Due calculates with EDATE. Also enter Tester Cert Expiry and Water Authority Filing Due when applicable.</t>
        </is>
      </c>
    </row>
    <row r="5"/>
    <row r="7">
      <c r="A7" s="20" t="inlineStr">
        <is>
          <t>2. Column guide</t>
        </is>
      </c>
    </row>
    <row r="8">
      <c r="A8" s="8" t="inlineStr">
        <is>
          <t>Next Test Due = EDATE(Last Test Date, Test Interval). Days to Test / Tester Cert / Filing are each date minus TODAY. Soonest Days is the minimum of the three day columns that have values. Status is driven by Soonest Days plus the tester-cert rule below.</t>
        </is>
      </c>
    </row>
    <row r="9"/>
    <row r="11">
      <c r="A11" s="20" t="inlineStr">
        <is>
          <t>3. Status meanings</t>
        </is>
      </c>
    </row>
    <row r="12">
      <c r="A12" s="8" t="inlineStr">
        <is>
          <t>Missing Date — Last Test Date blank. Complete — Reminder Status is Complete. Tester Cert Expired — Tester Cert Expiry is before today and Reminder Status is not Complete (distinct purple CF). Overdue — Soonest Days &lt; 0. Due Soon — Soonest Days ≤ 60. OK — otherwise.</t>
        </is>
      </c>
    </row>
    <row r="13"/>
    <row r="15">
      <c r="A15" s="20" t="inlineStr">
        <is>
          <t>4. Due Soon threshold</t>
        </is>
      </c>
    </row>
    <row r="16">
      <c r="A16" s="21" t="inlineStr">
        <is>
          <t>Due Soon when the soonest of test due, tester cert expiry, and filing due is within 60 days.</t>
        </is>
      </c>
    </row>
    <row r="18">
      <c r="A18" s="20" t="inlineStr">
        <is>
          <t>5. Data privacy</t>
        </is>
      </c>
    </row>
    <row r="19">
      <c r="A19" s="8" t="inlineStr">
        <is>
          <t>Date and schedule only. Do not store unnecessary personal data. This workbook does not certify a backflow test result, record pass/fail engineering findings, or determine water-authority compliance.</t>
        </is>
      </c>
    </row>
    <row r="20"/>
    <row r="22">
      <c r="A22" s="18" t="inlineStr">
        <is>
          <t>Need automatic Email, SMS and WhatsApp reminders before backflow tests or tester certifications expire? Try Remindax</t>
        </is>
      </c>
    </row>
    <row r="23">
      <c r="A23" s="19" t="inlineStr">
        <is>
          <t>https://www.remindax.com/</t>
        </is>
      </c>
    </row>
  </sheetData>
  <mergeCells count="7">
    <mergeCell ref="A1:D1"/>
    <mergeCell ref="A8:D9"/>
    <mergeCell ref="A22:D22"/>
    <mergeCell ref="A12:D13"/>
    <mergeCell ref="A4:D5"/>
    <mergeCell ref="A16:D16"/>
    <mergeCell ref="A19:D20"/>
  </mergeCells>
  <hyperlinks>
    <hyperlink xmlns:r="http://schemas.openxmlformats.org/officeDocument/2006/relationships" ref="A22" r:id="rId1"/>
    <hyperlink xmlns:r="http://schemas.openxmlformats.org/officeDocument/2006/relationships" ref="A23"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
  <sheetViews>
    <sheetView showGridLines="0" workbookViewId="0">
      <pane ySplit="1" topLeftCell="A2" activePane="bottomLeft" state="frozen"/>
      <selection pane="bottomLeft" activeCell="A1" sqref="A1"/>
    </sheetView>
  </sheetViews>
  <sheetFormatPr baseColWidth="8" defaultRowHeight="15"/>
  <cols>
    <col width="14" customWidth="1" min="1" max="1"/>
    <col width="20" customWidth="1" min="2" max="2"/>
    <col width="16" customWidth="1" min="3" max="3"/>
    <col width="12" customWidth="1" min="4" max="4"/>
    <col width="20" customWidth="1" min="5" max="5"/>
    <col width="30" customWidth="1" min="6" max="6"/>
    <col width="28" customWidth="1" min="7" max="7"/>
    <col width="28" customWidth="1" min="8" max="8"/>
  </cols>
  <sheetData>
    <row r="1">
      <c r="A1" s="3" t="inlineStr">
        <is>
          <t>Assembly Type</t>
        </is>
      </c>
      <c r="B1" s="3" t="inlineStr">
        <is>
          <t>Test Interval (months)</t>
        </is>
      </c>
      <c r="C1" s="3" t="inlineStr">
        <is>
          <t>Reminder Status</t>
        </is>
      </c>
      <c r="D1" s="3" t="inlineStr">
        <is>
          <t>Sample Flag</t>
        </is>
      </c>
      <c r="E1" s="3" t="inlineStr">
        <is>
          <t>Status Labels</t>
        </is>
      </c>
      <c r="F1" s="3" t="inlineStr">
        <is>
          <t>Site / Building (sample)</t>
        </is>
      </c>
      <c r="G1" s="3" t="inlineStr">
        <is>
          <t>Tester (sample)</t>
        </is>
      </c>
      <c r="H1" s="3" t="inlineStr">
        <is>
          <t>Owner (sample)</t>
        </is>
      </c>
    </row>
    <row r="2">
      <c r="A2" s="17" t="inlineStr">
        <is>
          <t>RP</t>
        </is>
      </c>
      <c r="B2" s="17" t="n">
        <v>12</v>
      </c>
      <c r="C2" s="17" t="inlineStr">
        <is>
          <t>Not Started</t>
        </is>
      </c>
      <c r="D2" s="17" t="inlineStr">
        <is>
          <t>SAMPLE</t>
        </is>
      </c>
      <c r="E2" s="17" t="inlineStr">
        <is>
          <t>OK</t>
        </is>
      </c>
      <c r="F2" s="17" t="inlineStr">
        <is>
          <t>Main Plant — Mechanical (sample)</t>
        </is>
      </c>
      <c r="G2" s="17" t="inlineStr">
        <is>
          <t>Jordan Blake — Cert (sample)</t>
        </is>
      </c>
      <c r="H2" s="17" t="inlineStr">
        <is>
          <t>Facilities — L. Ortiz (sample)</t>
        </is>
      </c>
    </row>
    <row r="3">
      <c r="A3" s="17" t="inlineStr">
        <is>
          <t>DCVA</t>
        </is>
      </c>
      <c r="B3" s="17" t="n">
        <v>6</v>
      </c>
      <c r="C3" s="17" t="inlineStr">
        <is>
          <t>Reminder Sent</t>
        </is>
      </c>
      <c r="E3" s="17" t="inlineStr">
        <is>
          <t>Due Soon</t>
        </is>
      </c>
      <c r="F3" s="17" t="inlineStr">
        <is>
          <t>Clinic Building A (sample)</t>
        </is>
      </c>
      <c r="G3" s="17" t="inlineStr">
        <is>
          <t>Maya Chen — Cert (sample)</t>
        </is>
      </c>
      <c r="H3" s="17" t="inlineStr">
        <is>
          <t>Plumbing Lead — K. Lee (sample)</t>
        </is>
      </c>
    </row>
    <row r="4">
      <c r="A4" s="17" t="inlineStr">
        <is>
          <t>PVB</t>
        </is>
      </c>
      <c r="B4" s="17" t="n">
        <v>24</v>
      </c>
      <c r="C4" s="17" t="inlineStr">
        <is>
          <t>Scheduled</t>
        </is>
      </c>
      <c r="E4" s="17" t="inlineStr">
        <is>
          <t>Overdue</t>
        </is>
      </c>
      <c r="F4" s="17" t="inlineStr">
        <is>
          <t>Warehouse Irrigation (sample)</t>
        </is>
      </c>
      <c r="G4" s="17" t="inlineStr">
        <is>
          <t>Sam Rivera — Cert (sample)</t>
        </is>
      </c>
      <c r="H4" s="17" t="inlineStr">
        <is>
          <t>EHS — M. Diaz (sample)</t>
        </is>
      </c>
    </row>
    <row r="5">
      <c r="A5" s="17" t="inlineStr">
        <is>
          <t>SVB</t>
        </is>
      </c>
      <c r="C5" s="17" t="inlineStr">
        <is>
          <t>Complete</t>
        </is>
      </c>
      <c r="E5" s="17" t="inlineStr">
        <is>
          <t>Tester Cert Expired</t>
        </is>
      </c>
      <c r="F5" s="17" t="inlineStr">
        <is>
          <t>Office Tower Basement (sample)</t>
        </is>
      </c>
      <c r="G5" s="17" t="inlineStr">
        <is>
          <t>External Lab North (sample)</t>
        </is>
      </c>
      <c r="H5" s="17" t="inlineStr">
        <is>
          <t>Property Mgmt (sample)</t>
        </is>
      </c>
    </row>
    <row r="6">
      <c r="A6" s="17" t="inlineStr">
        <is>
          <t>Other</t>
        </is>
      </c>
      <c r="E6" s="17" t="inlineStr">
        <is>
          <t>Complete</t>
        </is>
      </c>
      <c r="F6" s="17" t="inlineStr">
        <is>
          <t>Campus Central Utility (sample)</t>
        </is>
      </c>
    </row>
    <row r="7">
      <c r="E7" s="17" t="inlineStr">
        <is>
          <t>Missing Date</t>
        </is>
      </c>
      <c r="F7" s="17" t="inlineStr">
        <is>
          <t>Other site</t>
        </is>
      </c>
    </row>
    <row r="12">
      <c r="A12" s="10" t="inlineStr">
        <is>
          <t>Notes</t>
        </is>
      </c>
    </row>
    <row r="13">
      <c r="A13" s="22" t="inlineStr">
        <is>
          <t>Next Test Due = EDATE(Last Test Date, Test Interval months). Status uses Soonest Days across Days to Test, Days to Tester Cert, and Days to Filing: Missing Date if Last Test Date is blank (so Next Test Due cannot be computed); Complete if Reminder Status is Complete; Tester Cert Expired if Tester Cert Expiry is past and Reminder Status is not Complete; Overdue if Soonest Days &lt; 0; Due Soon if Soonest Days ≤ 60; else OK. Date and schedule only — does not certify a backflow test result or determine water-authority compliance. No pass/fail engineering claims. SAMPLE rows are examples.</t>
        </is>
      </c>
    </row>
    <row r="14"/>
    <row r="15"/>
    <row r="16"/>
  </sheetData>
  <mergeCells count="1">
    <mergeCell ref="A13:H1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2026-10-05T10:26:00Z</dcterms:created>
  <dcterms:modified xmlns:dcterms="http://purl.org/dc/terms/" xmlns:xsi="http://www.w3.org/2001/XMLSchema-instance" xsi:type="dcterms:W3CDTF">2026-10-05T10:26:00Z</dcterms:modified>
</cp:coreProperties>
</file>