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ual Inspection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ookup" sheetId="3" state="visible" r:id="rId3"/>
  </sheets>
  <definedNames>
    <definedName name="_xlnm._FilterDatabase" localSheetId="0" hidden="1">'Annual Inspection Tracker'!$A$4:$L$204</definedName>
    <definedName name="_xlnm.Print_Titles" localSheetId="0">'Annual Inspection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  <fill>
      <patternFill patternType="solid">
        <fgColor rgb="00FECAC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4" borderId="0" pivotButton="0" quotePrefix="0" xfId="0"/>
    <xf numFmtId="0" fontId="7" fillId="4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7F1D1D"/>
        <sz val="10"/>
      </font>
      <fill>
        <patternFill patternType="solid">
          <fgColor rgb="00FECACA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374151"/>
        <sz val="10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dot_annual_vehicle_inspection_tracke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/><Relationship Type="http://schemas.openxmlformats.org/officeDocument/2006/relationships/hyperlink" Target="https://www.remindax.com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26" customWidth="1" min="9" max="9"/>
    <col width="14" customWidth="1" min="10" max="10"/>
    <col width="12" customWidth="1" min="11" max="11"/>
    <col width="16" customWidth="1" min="12" max="12"/>
  </cols>
  <sheetData>
    <row r="1">
      <c r="A1" s="1" t="inlineStr">
        <is>
          <t>DOT Annual Vehicle Inspection &amp; Repair Tracker</t>
        </is>
      </c>
    </row>
    <row r="2" ht="48" customHeight="1">
      <c r="A2" s="2" t="inlineStr">
        <is>
          <t>Track annual inspection due dates, whether defects were found (Yes/No), repair certification, and return-to-service. Flags units still out of service when defects are Yes and return-to-service is blank. SAMPLE rows are examples. Need automatic Email, SMS and WhatsApp reminders? Try Remindax → https://www.remindax.com/  |  Schedule and return-to-service only — not a defect narrative log; does not certify FMCSA compliance. Not CDL expiry or registration renewal.</t>
        </is>
      </c>
    </row>
    <row r="4" ht="32" customHeight="1">
      <c r="A4" s="3" t="inlineStr">
        <is>
          <t>Sample Flag</t>
        </is>
      </c>
      <c r="B4" s="3" t="inlineStr">
        <is>
          <t>Unit / Vehicle ID (sample)</t>
        </is>
      </c>
      <c r="C4" s="3" t="inlineStr">
        <is>
          <t>Vehicle Type</t>
        </is>
      </c>
      <c r="D4" s="3" t="inlineStr">
        <is>
          <t>Inspection Due Date</t>
        </is>
      </c>
      <c r="E4" s="3" t="inlineStr">
        <is>
          <t>Inspection Completed</t>
        </is>
      </c>
      <c r="F4" s="3" t="inlineStr">
        <is>
          <t>Defects Found (Yes/No)</t>
        </is>
      </c>
      <c r="G4" s="3" t="inlineStr">
        <is>
          <t>Repair Certified Date</t>
        </is>
      </c>
      <c r="H4" s="3" t="inlineStr">
        <is>
          <t>Return to Service Date</t>
        </is>
      </c>
      <c r="I4" s="3" t="inlineStr">
        <is>
          <t>Inspector / Shop (sample)</t>
        </is>
      </c>
      <c r="J4" s="3" t="inlineStr">
        <is>
          <t>Reminder Status</t>
        </is>
      </c>
      <c r="K4" s="3" t="inlineStr">
        <is>
          <t>Days to Due</t>
        </is>
      </c>
      <c r="L4" s="3" t="inlineStr">
        <is>
          <t>Status</t>
        </is>
      </c>
    </row>
    <row r="5">
      <c r="A5" s="4" t="inlineStr">
        <is>
          <t>SAMPLE</t>
        </is>
      </c>
      <c r="B5" s="5" t="inlineStr">
        <is>
          <t>TRK-1042 (sample)</t>
        </is>
      </c>
      <c r="C5" s="4" t="inlineStr">
        <is>
          <t>Tractor</t>
        </is>
      </c>
      <c r="D5" s="6" t="n">
        <v>46318</v>
      </c>
      <c r="E5" s="6" t="n">
        <v>46296</v>
      </c>
      <c r="F5" s="4" t="inlineStr">
        <is>
          <t>Yes</t>
        </is>
      </c>
      <c r="G5" s="6" t="n">
        <v>46297</v>
      </c>
      <c r="H5" s="4" t="n"/>
      <c r="I5" s="5" t="inlineStr">
        <is>
          <t>North Yard Shop (sample)</t>
        </is>
      </c>
      <c r="J5" s="4" t="inlineStr">
        <is>
          <t>Reminder Sent</t>
        </is>
      </c>
      <c r="K5" s="4">
        <f>IF(D5="","",D5-TODAY())</f>
        <v/>
      </c>
      <c r="L5" s="4">
        <f>IF(D5="","Missing Date",IF(AND(F5="Yes",H5="",J5&lt;&gt;"Complete"),"Out of Service",IF(OR(J5="Complete",AND(E5&lt;&gt;"",OR(F5="No",H5&lt;&gt;""))),"Complete",IF(AND(D5&lt;TODAY(),E5=""),"Overdue",IF(K5&lt;=60,"Due Soon","OK")))))</f>
        <v/>
      </c>
    </row>
    <row r="6">
      <c r="A6" s="4" t="inlineStr">
        <is>
          <t>SAMPLE</t>
        </is>
      </c>
      <c r="B6" s="5" t="inlineStr">
        <is>
          <t>TRK-1188 (sample)</t>
        </is>
      </c>
      <c r="C6" s="4" t="inlineStr">
        <is>
          <t>Straight Truck</t>
        </is>
      </c>
      <c r="D6" s="6" t="n">
        <v>46286</v>
      </c>
      <c r="E6" s="4" t="n"/>
      <c r="F6" s="4" t="n"/>
      <c r="G6" s="4" t="n"/>
      <c r="H6" s="4" t="n"/>
      <c r="I6" s="5" t="inlineStr">
        <is>
          <t>Metro Inspection Lane (sample)</t>
        </is>
      </c>
      <c r="J6" s="4" t="inlineStr">
        <is>
          <t>Not Started</t>
        </is>
      </c>
      <c r="K6" s="4">
        <f>IF(D6="","",D6-TODAY())</f>
        <v/>
      </c>
      <c r="L6" s="4">
        <f>IF(D6="","Missing Date",IF(AND(F6="Yes",H6="",J6&lt;&gt;"Complete"),"Out of Service",IF(OR(J6="Complete",AND(E6&lt;&gt;"",OR(F6="No",H6&lt;&gt;""))),"Complete",IF(AND(D6&lt;TODAY(),E6=""),"Overdue",IF(K6&lt;=60,"Due Soon","OK")))))</f>
        <v/>
      </c>
    </row>
    <row r="7">
      <c r="A7" s="4" t="inlineStr">
        <is>
          <t>SAMPLE</t>
        </is>
      </c>
      <c r="B7" s="5" t="inlineStr">
        <is>
          <t>TRL-2201 (sample)</t>
        </is>
      </c>
      <c r="C7" s="4" t="inlineStr">
        <is>
          <t>Trailer</t>
        </is>
      </c>
      <c r="D7" s="6" t="n">
        <v>46333</v>
      </c>
      <c r="E7" s="4" t="n"/>
      <c r="F7" s="4" t="n"/>
      <c r="G7" s="4" t="n"/>
      <c r="H7" s="4" t="n"/>
      <c r="I7" s="5" t="inlineStr">
        <is>
          <t>Dealer — River City (sample)</t>
        </is>
      </c>
      <c r="J7" s="4" t="inlineStr">
        <is>
          <t>Scheduled</t>
        </is>
      </c>
      <c r="K7" s="4">
        <f>IF(D7="","",D7-TODAY())</f>
        <v/>
      </c>
      <c r="L7" s="4">
        <f>IF(D7="","Missing Date",IF(AND(F7="Yes",H7="",J7&lt;&gt;"Complete"),"Out of Service",IF(OR(J7="Complete",AND(E7&lt;&gt;"",OR(F7="No",H7&lt;&gt;""))),"Complete",IF(AND(D7&lt;TODAY(),E7=""),"Overdue",IF(K7&lt;=60,"Due Soon","OK")))))</f>
        <v/>
      </c>
    </row>
    <row r="8">
      <c r="A8" s="4" t="inlineStr">
        <is>
          <t>SAMPLE</t>
        </is>
      </c>
      <c r="B8" s="5" t="inlineStr">
        <is>
          <t>VAN-3310 (sample)</t>
        </is>
      </c>
      <c r="C8" s="4" t="inlineStr">
        <is>
          <t>Bus / Van</t>
        </is>
      </c>
      <c r="D8" s="6" t="n">
        <v>46308</v>
      </c>
      <c r="E8" s="6" t="n">
        <v>46293</v>
      </c>
      <c r="F8" s="4" t="inlineStr">
        <is>
          <t>Yes</t>
        </is>
      </c>
      <c r="G8" s="4" t="n"/>
      <c r="H8" s="4" t="n"/>
      <c r="I8" s="5" t="inlineStr">
        <is>
          <t>Mobile Inspector A (sample)</t>
        </is>
      </c>
      <c r="J8" s="4" t="inlineStr">
        <is>
          <t>Complete</t>
        </is>
      </c>
      <c r="K8" s="4">
        <f>IF(D8="","",D8-TODAY())</f>
        <v/>
      </c>
      <c r="L8" s="4">
        <f>IF(D8="","Missing Date",IF(AND(F8="Yes",H8="",J8&lt;&gt;"Complete"),"Out of Service",IF(OR(J8="Complete",AND(E8&lt;&gt;"",OR(F8="No",H8&lt;&gt;""))),"Complete",IF(AND(D8&lt;TODAY(),E8=""),"Overdue",IF(K8&lt;=60,"Due Soon","OK")))))</f>
        <v/>
      </c>
    </row>
    <row r="9">
      <c r="A9" s="4" t="inlineStr">
        <is>
          <t>SAMPLE</t>
        </is>
      </c>
      <c r="B9" s="5" t="inlineStr">
        <is>
          <t>PU-0904 (sample)</t>
        </is>
      </c>
      <c r="C9" s="4" t="inlineStr">
        <is>
          <t>Pickup</t>
        </is>
      </c>
      <c r="D9" s="6" t="n">
        <v>46388</v>
      </c>
      <c r="E9" s="6" t="n">
        <v>46295</v>
      </c>
      <c r="F9" s="4" t="inlineStr">
        <is>
          <t>No</t>
        </is>
      </c>
      <c r="G9" s="4" t="n"/>
      <c r="H9" s="4" t="n"/>
      <c r="I9" s="5" t="inlineStr">
        <is>
          <t>North Yard Shop (sample)</t>
        </is>
      </c>
      <c r="J9" s="4" t="inlineStr">
        <is>
          <t>Not Started</t>
        </is>
      </c>
      <c r="K9" s="4">
        <f>IF(D9="","",D9-TODAY())</f>
        <v/>
      </c>
      <c r="L9" s="4">
        <f>IF(D9="","Missing Date",IF(AND(F9="Yes",H9="",J9&lt;&gt;"Complete"),"Out of Service",IF(OR(J9="Complete",AND(E9&lt;&gt;"",OR(F9="No",H9&lt;&gt;""))),"Complete",IF(AND(D9&lt;TODAY(),E9=""),"Overdue",IF(K9&lt;=60,"Due Soon","OK")))))</f>
        <v/>
      </c>
    </row>
    <row r="10">
      <c r="A10" s="4" t="inlineStr">
        <is>
          <t>SAMPLE</t>
        </is>
      </c>
      <c r="B10" s="5" t="inlineStr">
        <is>
          <t>STR-4412 (sample)</t>
        </is>
      </c>
      <c r="C10" s="4" t="inlineStr">
        <is>
          <t>Straight Truck</t>
        </is>
      </c>
      <c r="D10" s="6" t="n">
        <v>46294</v>
      </c>
      <c r="E10" s="6" t="n">
        <v>46292</v>
      </c>
      <c r="F10" s="4" t="inlineStr">
        <is>
          <t>Yes</t>
        </is>
      </c>
      <c r="G10" s="6" t="n">
        <v>46295</v>
      </c>
      <c r="H10" s="6" t="n">
        <v>46297</v>
      </c>
      <c r="I10" s="5" t="inlineStr">
        <is>
          <t>Metro Inspection Lane (sample)</t>
        </is>
      </c>
      <c r="J10" s="4" t="inlineStr">
        <is>
          <t>Reminder Sent</t>
        </is>
      </c>
      <c r="K10" s="4">
        <f>IF(D10="","",D10-TODAY())</f>
        <v/>
      </c>
      <c r="L10" s="4">
        <f>IF(D10="","Missing Date",IF(AND(F10="Yes",H10="",J10&lt;&gt;"Complete"),"Out of Service",IF(OR(J10="Complete",AND(E10&lt;&gt;"",OR(F10="No",H10&lt;&gt;""))),"Complete",IF(AND(D10&lt;TODAY(),E10=""),"Overdue",IF(K10&lt;=60,"Due Soon","OK")))))</f>
        <v/>
      </c>
    </row>
    <row r="11">
      <c r="A11" s="4" t="inlineStr">
        <is>
          <t>SAMPLE</t>
        </is>
      </c>
      <c r="B11" s="5" t="inlineStr">
        <is>
          <t>TRK-1042 (sample)</t>
        </is>
      </c>
      <c r="C11" s="4" t="inlineStr">
        <is>
          <t>Tractor</t>
        </is>
      </c>
      <c r="D11" s="6" t="n">
        <v>46448</v>
      </c>
      <c r="E11" s="4" t="n"/>
      <c r="F11" s="4" t="n"/>
      <c r="G11" s="4" t="n"/>
      <c r="H11" s="4" t="n"/>
      <c r="I11" s="5" t="inlineStr">
        <is>
          <t>Dealer — River City (sample)</t>
        </is>
      </c>
      <c r="J11" s="4" t="inlineStr">
        <is>
          <t>Not Started</t>
        </is>
      </c>
      <c r="K11" s="4">
        <f>IF(D11="","",D11-TODAY())</f>
        <v/>
      </c>
      <c r="L11" s="4">
        <f>IF(D11="","Missing Date",IF(AND(F11="Yes",H11="",J11&lt;&gt;"Complete"),"Out of Service",IF(OR(J11="Complete",AND(E11&lt;&gt;"",OR(F11="No",H11&lt;&gt;""))),"Complete",IF(AND(D11&lt;TODAY(),E11=""),"Overdue",IF(K11&lt;=60,"Due Soon","OK")))))</f>
        <v/>
      </c>
    </row>
    <row r="12">
      <c r="A12" s="4" t="inlineStr">
        <is>
          <t>SAMPLE</t>
        </is>
      </c>
      <c r="B12" s="5" t="inlineStr">
        <is>
          <t>TRL-2201 (sample)</t>
        </is>
      </c>
      <c r="C12" s="4" t="inlineStr">
        <is>
          <t>Trailer</t>
        </is>
      </c>
      <c r="D12" s="4" t="n"/>
      <c r="E12" s="4" t="n"/>
      <c r="F12" s="4" t="n"/>
      <c r="G12" s="4" t="n"/>
      <c r="H12" s="4" t="n"/>
      <c r="I12" s="5" t="inlineStr">
        <is>
          <t>Mobile Inspector A (sample)</t>
        </is>
      </c>
      <c r="J12" s="4" t="inlineStr">
        <is>
          <t>Not Started</t>
        </is>
      </c>
      <c r="K12" s="4">
        <f>IF(D12="","",D12-TODAY())</f>
        <v/>
      </c>
      <c r="L12" s="4">
        <f>IF(D12="","Missing Date",IF(AND(F12="Yes",H12="",J12&lt;&gt;"Complete"),"Out of Service",IF(OR(J12="Complete",AND(E12&lt;&gt;"",OR(F12="No",H12&lt;&gt;""))),"Complete",IF(AND(D12&lt;TODAY(),E12=""),"Overdue",IF(K12&lt;=60,"Due Soon","OK")))))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4">
        <f>IF(D13="","",D13-TODAY())</f>
        <v/>
      </c>
      <c r="L13" s="4">
        <f>IF(D13="","Missing Date",IF(AND(F13="Yes",H13="",J13&lt;&gt;"Complete"),"Out of Service",IF(OR(J13="Complete",AND(E13&lt;&gt;"",OR(F13="No",H13&lt;&gt;""))),"Complete",IF(AND(D13&lt;TODAY(),E13=""),"Overdue",IF(K13&lt;=60,"Due Soon","OK")))))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4">
        <f>IF(D14="","",D14-TODAY())</f>
        <v/>
      </c>
      <c r="L14" s="4">
        <f>IF(D14="","Missing Date",IF(AND(F14="Yes",H14="",J14&lt;&gt;"Complete"),"Out of Service",IF(OR(J14="Complete",AND(E14&lt;&gt;"",OR(F14="No",H14&lt;&gt;""))),"Complete",IF(AND(D14&lt;TODAY(),E14=""),"Overdue",IF(K14&lt;=60,"Due Soon","OK")))))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4">
        <f>IF(D15="","",D15-TODAY())</f>
        <v/>
      </c>
      <c r="L15" s="4">
        <f>IF(D15="","Missing Date",IF(AND(F15="Yes",H15="",J15&lt;&gt;"Complete"),"Out of Service",IF(OR(J15="Complete",AND(E15&lt;&gt;"",OR(F15="No",H15&lt;&gt;""))),"Complete",IF(AND(D15&lt;TODAY(),E15=""),"Overdue",IF(K15&lt;=60,"Due Soon","OK")))))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4">
        <f>IF(D16="","",D16-TODAY())</f>
        <v/>
      </c>
      <c r="L16" s="4">
        <f>IF(D16="","Missing Date",IF(AND(F16="Yes",H16="",J16&lt;&gt;"Complete"),"Out of Service",IF(OR(J16="Complete",AND(E16&lt;&gt;"",OR(F16="No",H16&lt;&gt;""))),"Complete",IF(AND(D16&lt;TODAY(),E16=""),"Overdue",IF(K16&lt;=60,"Due Soon","OK")))))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4">
        <f>IF(D17="","",D17-TODAY())</f>
        <v/>
      </c>
      <c r="L17" s="4">
        <f>IF(D17="","Missing Date",IF(AND(F17="Yes",H17="",J17&lt;&gt;"Complete"),"Out of Service",IF(OR(J17="Complete",AND(E17&lt;&gt;"",OR(F17="No",H17&lt;&gt;""))),"Complete",IF(AND(D17&lt;TODAY(),E17=""),"Overdue",IF(K17&lt;=60,"Due Soon","OK")))))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4">
        <f>IF(D18="","",D18-TODAY())</f>
        <v/>
      </c>
      <c r="L18" s="4">
        <f>IF(D18="","Missing Date",IF(AND(F18="Yes",H18="",J18&lt;&gt;"Complete"),"Out of Service",IF(OR(J18="Complete",AND(E18&lt;&gt;"",OR(F18="No",H18&lt;&gt;""))),"Complete",IF(AND(D18&lt;TODAY(),E18=""),"Overdue",IF(K18&lt;=60,"Due Soon","OK")))))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4">
        <f>IF(D19="","",D19-TODAY())</f>
        <v/>
      </c>
      <c r="L19" s="4">
        <f>IF(D19="","Missing Date",IF(AND(F19="Yes",H19="",J19&lt;&gt;"Complete"),"Out of Service",IF(OR(J19="Complete",AND(E19&lt;&gt;"",OR(F19="No",H19&lt;&gt;""))),"Complete",IF(AND(D19&lt;TODAY(),E19=""),"Overdue",IF(K19&lt;=60,"Due Soon","OK")))))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4">
        <f>IF(D20="","",D20-TODAY())</f>
        <v/>
      </c>
      <c r="L20" s="4">
        <f>IF(D20="","Missing Date",IF(AND(F20="Yes",H20="",J20&lt;&gt;"Complete"),"Out of Service",IF(OR(J20="Complete",AND(E20&lt;&gt;"",OR(F20="No",H20&lt;&gt;""))),"Complete",IF(AND(D20&lt;TODAY(),E20=""),"Overdue",IF(K20&lt;=60,"Due Soon","OK")))))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4">
        <f>IF(D21="","",D21-TODAY())</f>
        <v/>
      </c>
      <c r="L21" s="4">
        <f>IF(D21="","Missing Date",IF(AND(F21="Yes",H21="",J21&lt;&gt;"Complete"),"Out of Service",IF(OR(J21="Complete",AND(E21&lt;&gt;"",OR(F21="No",H21&lt;&gt;""))),"Complete",IF(AND(D21&lt;TODAY(),E21=""),"Overdue",IF(K21&lt;=60,"Due Soon","OK")))))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4">
        <f>IF(D22="","",D22-TODAY())</f>
        <v/>
      </c>
      <c r="L22" s="4">
        <f>IF(D22="","Missing Date",IF(AND(F22="Yes",H22="",J22&lt;&gt;"Complete"),"Out of Service",IF(OR(J22="Complete",AND(E22&lt;&gt;"",OR(F22="No",H22&lt;&gt;""))),"Complete",IF(AND(D22&lt;TODAY(),E22=""),"Overdue",IF(K22&lt;=60,"Due Soon","OK")))))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4">
        <f>IF(D23="","",D23-TODAY())</f>
        <v/>
      </c>
      <c r="L23" s="4">
        <f>IF(D23="","Missing Date",IF(AND(F23="Yes",H23="",J23&lt;&gt;"Complete"),"Out of Service",IF(OR(J23="Complete",AND(E23&lt;&gt;"",OR(F23="No",H23&lt;&gt;""))),"Complete",IF(AND(D23&lt;TODAY(),E23=""),"Overdue",IF(K23&lt;=60,"Due Soon","OK")))))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4">
        <f>IF(D24="","",D24-TODAY())</f>
        <v/>
      </c>
      <c r="L24" s="4">
        <f>IF(D24="","Missing Date",IF(AND(F24="Yes",H24="",J24&lt;&gt;"Complete"),"Out of Service",IF(OR(J24="Complete",AND(E24&lt;&gt;"",OR(F24="No",H24&lt;&gt;""))),"Complete",IF(AND(D24&lt;TODAY(),E24=""),"Overdue",IF(K24&lt;=60,"Due Soon","OK")))))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4">
        <f>IF(D25="","",D25-TODAY())</f>
        <v/>
      </c>
      <c r="L25" s="4">
        <f>IF(D25="","Missing Date",IF(AND(F25="Yes",H25="",J25&lt;&gt;"Complete"),"Out of Service",IF(OR(J25="Complete",AND(E25&lt;&gt;"",OR(F25="No",H25&lt;&gt;""))),"Complete",IF(AND(D25&lt;TODAY(),E25=""),"Overdue",IF(K25&lt;=60,"Due Soon","OK")))))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4">
        <f>IF(D26="","",D26-TODAY())</f>
        <v/>
      </c>
      <c r="L26" s="4">
        <f>IF(D26="","Missing Date",IF(AND(F26="Yes",H26="",J26&lt;&gt;"Complete"),"Out of Service",IF(OR(J26="Complete",AND(E26&lt;&gt;"",OR(F26="No",H26&lt;&gt;""))),"Complete",IF(AND(D26&lt;TODAY(),E26=""),"Overdue",IF(K26&lt;=60,"Due Soon","OK")))))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4">
        <f>IF(D27="","",D27-TODAY())</f>
        <v/>
      </c>
      <c r="L27" s="4">
        <f>IF(D27="","Missing Date",IF(AND(F27="Yes",H27="",J27&lt;&gt;"Complete"),"Out of Service",IF(OR(J27="Complete",AND(E27&lt;&gt;"",OR(F27="No",H27&lt;&gt;""))),"Complete",IF(AND(D27&lt;TODAY(),E27=""),"Overdue",IF(K27&lt;=60,"Due Soon","OK")))))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4">
        <f>IF(D28="","",D28-TODAY())</f>
        <v/>
      </c>
      <c r="L28" s="4">
        <f>IF(D28="","Missing Date",IF(AND(F28="Yes",H28="",J28&lt;&gt;"Complete"),"Out of Service",IF(OR(J28="Complete",AND(E28&lt;&gt;"",OR(F28="No",H28&lt;&gt;""))),"Complete",IF(AND(D28&lt;TODAY(),E28=""),"Overdue",IF(K28&lt;=60,"Due Soon","OK")))))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4">
        <f>IF(D29="","",D29-TODAY())</f>
        <v/>
      </c>
      <c r="L29" s="4">
        <f>IF(D29="","Missing Date",IF(AND(F29="Yes",H29="",J29&lt;&gt;"Complete"),"Out of Service",IF(OR(J29="Complete",AND(E29&lt;&gt;"",OR(F29="No",H29&lt;&gt;""))),"Complete",IF(AND(D29&lt;TODAY(),E29=""),"Overdue",IF(K29&lt;=60,"Due Soon","OK")))))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4">
        <f>IF(D30="","",D30-TODAY())</f>
        <v/>
      </c>
      <c r="L30" s="4">
        <f>IF(D30="","Missing Date",IF(AND(F30="Yes",H30="",J30&lt;&gt;"Complete"),"Out of Service",IF(OR(J30="Complete",AND(E30&lt;&gt;"",OR(F30="No",H30&lt;&gt;""))),"Complete",IF(AND(D30&lt;TODAY(),E30=""),"Overdue",IF(K30&lt;=60,"Due Soon","OK")))))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4">
        <f>IF(D31="","",D31-TODAY())</f>
        <v/>
      </c>
      <c r="L31" s="4">
        <f>IF(D31="","Missing Date",IF(AND(F31="Yes",H31="",J31&lt;&gt;"Complete"),"Out of Service",IF(OR(J31="Complete",AND(E31&lt;&gt;"",OR(F31="No",H31&lt;&gt;""))),"Complete",IF(AND(D31&lt;TODAY(),E31=""),"Overdue",IF(K31&lt;=60,"Due Soon","OK")))))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4">
        <f>IF(D32="","",D32-TODAY())</f>
        <v/>
      </c>
      <c r="L32" s="4">
        <f>IF(D32="","Missing Date",IF(AND(F32="Yes",H32="",J32&lt;&gt;"Complete"),"Out of Service",IF(OR(J32="Complete",AND(E32&lt;&gt;"",OR(F32="No",H32&lt;&gt;""))),"Complete",IF(AND(D32&lt;TODAY(),E32=""),"Overdue",IF(K32&lt;=60,"Due Soon","OK")))))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4">
        <f>IF(D33="","",D33-TODAY())</f>
        <v/>
      </c>
      <c r="L33" s="4">
        <f>IF(D33="","Missing Date",IF(AND(F33="Yes",H33="",J33&lt;&gt;"Complete"),"Out of Service",IF(OR(J33="Complete",AND(E33&lt;&gt;"",OR(F33="No",H33&lt;&gt;""))),"Complete",IF(AND(D33&lt;TODAY(),E33=""),"Overdue",IF(K33&lt;=60,"Due Soon","OK")))))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4">
        <f>IF(D34="","",D34-TODAY())</f>
        <v/>
      </c>
      <c r="L34" s="4">
        <f>IF(D34="","Missing Date",IF(AND(F34="Yes",H34="",J34&lt;&gt;"Complete"),"Out of Service",IF(OR(J34="Complete",AND(E34&lt;&gt;"",OR(F34="No",H34&lt;&gt;""))),"Complete",IF(AND(D34&lt;TODAY(),E34=""),"Overdue",IF(K34&lt;=60,"Due Soon","OK")))))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4">
        <f>IF(D35="","",D35-TODAY())</f>
        <v/>
      </c>
      <c r="L35" s="4">
        <f>IF(D35="","Missing Date",IF(AND(F35="Yes",H35="",J35&lt;&gt;"Complete"),"Out of Service",IF(OR(J35="Complete",AND(E35&lt;&gt;"",OR(F35="No",H35&lt;&gt;""))),"Complete",IF(AND(D35&lt;TODAY(),E35=""),"Overdue",IF(K35&lt;=60,"Due Soon","OK")))))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4">
        <f>IF(D36="","",D36-TODAY())</f>
        <v/>
      </c>
      <c r="L36" s="4">
        <f>IF(D36="","Missing Date",IF(AND(F36="Yes",H36="",J36&lt;&gt;"Complete"),"Out of Service",IF(OR(J36="Complete",AND(E36&lt;&gt;"",OR(F36="No",H36&lt;&gt;""))),"Complete",IF(AND(D36&lt;TODAY(),E36=""),"Overdue",IF(K36&lt;=60,"Due Soon","OK")))))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4">
        <f>IF(D37="","",D37-TODAY())</f>
        <v/>
      </c>
      <c r="L37" s="4">
        <f>IF(D37="","Missing Date",IF(AND(F37="Yes",H37="",J37&lt;&gt;"Complete"),"Out of Service",IF(OR(J37="Complete",AND(E37&lt;&gt;"",OR(F37="No",H37&lt;&gt;""))),"Complete",IF(AND(D37&lt;TODAY(),E37=""),"Overdue",IF(K37&lt;=60,"Due Soon","OK")))))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4">
        <f>IF(D38="","",D38-TODAY())</f>
        <v/>
      </c>
      <c r="L38" s="4">
        <f>IF(D38="","Missing Date",IF(AND(F38="Yes",H38="",J38&lt;&gt;"Complete"),"Out of Service",IF(OR(J38="Complete",AND(E38&lt;&gt;"",OR(F38="No",H38&lt;&gt;""))),"Complete",IF(AND(D38&lt;TODAY(),E38=""),"Overdue",IF(K38&lt;=60,"Due Soon","OK")))))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4">
        <f>IF(D39="","",D39-TODAY())</f>
        <v/>
      </c>
      <c r="L39" s="4">
        <f>IF(D39="","Missing Date",IF(AND(F39="Yes",H39="",J39&lt;&gt;"Complete"),"Out of Service",IF(OR(J39="Complete",AND(E39&lt;&gt;"",OR(F39="No",H39&lt;&gt;""))),"Complete",IF(AND(D39&lt;TODAY(),E39=""),"Overdue",IF(K39&lt;=60,"Due Soon","OK")))))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4">
        <f>IF(D40="","",D40-TODAY())</f>
        <v/>
      </c>
      <c r="L40" s="4">
        <f>IF(D40="","Missing Date",IF(AND(F40="Yes",H40="",J40&lt;&gt;"Complete"),"Out of Service",IF(OR(J40="Complete",AND(E40&lt;&gt;"",OR(F40="No",H40&lt;&gt;""))),"Complete",IF(AND(D40&lt;TODAY(),E40=""),"Overdue",IF(K40&lt;=60,"Due Soon","OK")))))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4">
        <f>IF(D41="","",D41-TODAY())</f>
        <v/>
      </c>
      <c r="L41" s="4">
        <f>IF(D41="","Missing Date",IF(AND(F41="Yes",H41="",J41&lt;&gt;"Complete"),"Out of Service",IF(OR(J41="Complete",AND(E41&lt;&gt;"",OR(F41="No",H41&lt;&gt;""))),"Complete",IF(AND(D41&lt;TODAY(),E41=""),"Overdue",IF(K41&lt;=60,"Due Soon","OK")))))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4">
        <f>IF(D42="","",D42-TODAY())</f>
        <v/>
      </c>
      <c r="L42" s="4">
        <f>IF(D42="","Missing Date",IF(AND(F42="Yes",H42="",J42&lt;&gt;"Complete"),"Out of Service",IF(OR(J42="Complete",AND(E42&lt;&gt;"",OR(F42="No",H42&lt;&gt;""))),"Complete",IF(AND(D42&lt;TODAY(),E42=""),"Overdue",IF(K42&lt;=60,"Due Soon","OK")))))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4">
        <f>IF(D43="","",D43-TODAY())</f>
        <v/>
      </c>
      <c r="L43" s="4">
        <f>IF(D43="","Missing Date",IF(AND(F43="Yes",H43="",J43&lt;&gt;"Complete"),"Out of Service",IF(OR(J43="Complete",AND(E43&lt;&gt;"",OR(F43="No",H43&lt;&gt;""))),"Complete",IF(AND(D43&lt;TODAY(),E43=""),"Overdue",IF(K43&lt;=60,"Due Soon","OK")))))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4">
        <f>IF(D44="","",D44-TODAY())</f>
        <v/>
      </c>
      <c r="L44" s="4">
        <f>IF(D44="","Missing Date",IF(AND(F44="Yes",H44="",J44&lt;&gt;"Complete"),"Out of Service",IF(OR(J44="Complete",AND(E44&lt;&gt;"",OR(F44="No",H44&lt;&gt;""))),"Complete",IF(AND(D44&lt;TODAY(),E44=""),"Overdue",IF(K44&lt;=60,"Due Soon","OK")))))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4">
        <f>IF(D45="","",D45-TODAY())</f>
        <v/>
      </c>
      <c r="L45" s="4">
        <f>IF(D45="","Missing Date",IF(AND(F45="Yes",H45="",J45&lt;&gt;"Complete"),"Out of Service",IF(OR(J45="Complete",AND(E45&lt;&gt;"",OR(F45="No",H45&lt;&gt;""))),"Complete",IF(AND(D45&lt;TODAY(),E45=""),"Overdue",IF(K45&lt;=60,"Due Soon","OK")))))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4">
        <f>IF(D46="","",D46-TODAY())</f>
        <v/>
      </c>
      <c r="L46" s="4">
        <f>IF(D46="","Missing Date",IF(AND(F46="Yes",H46="",J46&lt;&gt;"Complete"),"Out of Service",IF(OR(J46="Complete",AND(E46&lt;&gt;"",OR(F46="No",H46&lt;&gt;""))),"Complete",IF(AND(D46&lt;TODAY(),E46=""),"Overdue",IF(K46&lt;=60,"Due Soon","OK")))))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4">
        <f>IF(D47="","",D47-TODAY())</f>
        <v/>
      </c>
      <c r="L47" s="4">
        <f>IF(D47="","Missing Date",IF(AND(F47="Yes",H47="",J47&lt;&gt;"Complete"),"Out of Service",IF(OR(J47="Complete",AND(E47&lt;&gt;"",OR(F47="No",H47&lt;&gt;""))),"Complete",IF(AND(D47&lt;TODAY(),E47=""),"Overdue",IF(K47&lt;=60,"Due Soon","OK")))))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4">
        <f>IF(D48="","",D48-TODAY())</f>
        <v/>
      </c>
      <c r="L48" s="4">
        <f>IF(D48="","Missing Date",IF(AND(F48="Yes",H48="",J48&lt;&gt;"Complete"),"Out of Service",IF(OR(J48="Complete",AND(E48&lt;&gt;"",OR(F48="No",H48&lt;&gt;""))),"Complete",IF(AND(D48&lt;TODAY(),E48=""),"Overdue",IF(K48&lt;=60,"Due Soon","OK")))))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4">
        <f>IF(D49="","",D49-TODAY())</f>
        <v/>
      </c>
      <c r="L49" s="4">
        <f>IF(D49="","Missing Date",IF(AND(F49="Yes",H49="",J49&lt;&gt;"Complete"),"Out of Service",IF(OR(J49="Complete",AND(E49&lt;&gt;"",OR(F49="No",H49&lt;&gt;""))),"Complete",IF(AND(D49&lt;TODAY(),E49=""),"Overdue",IF(K49&lt;=60,"Due Soon","OK")))))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4">
        <f>IF(D50="","",D50-TODAY())</f>
        <v/>
      </c>
      <c r="L50" s="4">
        <f>IF(D50="","Missing Date",IF(AND(F50="Yes",H50="",J50&lt;&gt;"Complete"),"Out of Service",IF(OR(J50="Complete",AND(E50&lt;&gt;"",OR(F50="No",H50&lt;&gt;""))),"Complete",IF(AND(D50&lt;TODAY(),E50=""),"Overdue",IF(K50&lt;=60,"Due Soon","OK")))))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4">
        <f>IF(D51="","",D51-TODAY())</f>
        <v/>
      </c>
      <c r="L51" s="4">
        <f>IF(D51="","Missing Date",IF(AND(F51="Yes",H51="",J51&lt;&gt;"Complete"),"Out of Service",IF(OR(J51="Complete",AND(E51&lt;&gt;"",OR(F51="No",H51&lt;&gt;""))),"Complete",IF(AND(D51&lt;TODAY(),E51=""),"Overdue",IF(K51&lt;=60,"Due Soon","OK")))))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4">
        <f>IF(D52="","",D52-TODAY())</f>
        <v/>
      </c>
      <c r="L52" s="4">
        <f>IF(D52="","Missing Date",IF(AND(F52="Yes",H52="",J52&lt;&gt;"Complete"),"Out of Service",IF(OR(J52="Complete",AND(E52&lt;&gt;"",OR(F52="No",H52&lt;&gt;""))),"Complete",IF(AND(D52&lt;TODAY(),E52=""),"Overdue",IF(K52&lt;=60,"Due Soon","OK")))))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4">
        <f>IF(D53="","",D53-TODAY())</f>
        <v/>
      </c>
      <c r="L53" s="4">
        <f>IF(D53="","Missing Date",IF(AND(F53="Yes",H53="",J53&lt;&gt;"Complete"),"Out of Service",IF(OR(J53="Complete",AND(E53&lt;&gt;"",OR(F53="No",H53&lt;&gt;""))),"Complete",IF(AND(D53&lt;TODAY(),E53=""),"Overdue",IF(K53&lt;=60,"Due Soon","OK")))))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4">
        <f>IF(D54="","",D54-TODAY())</f>
        <v/>
      </c>
      <c r="L54" s="4">
        <f>IF(D54="","Missing Date",IF(AND(F54="Yes",H54="",J54&lt;&gt;"Complete"),"Out of Service",IF(OR(J54="Complete",AND(E54&lt;&gt;"",OR(F54="No",H54&lt;&gt;""))),"Complete",IF(AND(D54&lt;TODAY(),E54=""),"Overdue",IF(K54&lt;=60,"Due Soon","OK")))))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4">
        <f>IF(D55="","",D55-TODAY())</f>
        <v/>
      </c>
      <c r="L55" s="4">
        <f>IF(D55="","Missing Date",IF(AND(F55="Yes",H55="",J55&lt;&gt;"Complete"),"Out of Service",IF(OR(J55="Complete",AND(E55&lt;&gt;"",OR(F55="No",H55&lt;&gt;""))),"Complete",IF(AND(D55&lt;TODAY(),E55=""),"Overdue",IF(K55&lt;=60,"Due Soon","OK")))))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4">
        <f>IF(D56="","",D56-TODAY())</f>
        <v/>
      </c>
      <c r="L56" s="4">
        <f>IF(D56="","Missing Date",IF(AND(F56="Yes",H56="",J56&lt;&gt;"Complete"),"Out of Service",IF(OR(J56="Complete",AND(E56&lt;&gt;"",OR(F56="No",H56&lt;&gt;""))),"Complete",IF(AND(D56&lt;TODAY(),E56=""),"Overdue",IF(K56&lt;=60,"Due Soon","OK")))))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4">
        <f>IF(D57="","",D57-TODAY())</f>
        <v/>
      </c>
      <c r="L57" s="4">
        <f>IF(D57="","Missing Date",IF(AND(F57="Yes",H57="",J57&lt;&gt;"Complete"),"Out of Service",IF(OR(J57="Complete",AND(E57&lt;&gt;"",OR(F57="No",H57&lt;&gt;""))),"Complete",IF(AND(D57&lt;TODAY(),E57=""),"Overdue",IF(K57&lt;=60,"Due Soon","OK")))))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4">
        <f>IF(D58="","",D58-TODAY())</f>
        <v/>
      </c>
      <c r="L58" s="4">
        <f>IF(D58="","Missing Date",IF(AND(F58="Yes",H58="",J58&lt;&gt;"Complete"),"Out of Service",IF(OR(J58="Complete",AND(E58&lt;&gt;"",OR(F58="No",H58&lt;&gt;""))),"Complete",IF(AND(D58&lt;TODAY(),E58=""),"Overdue",IF(K58&lt;=60,"Due Soon","OK")))))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4">
        <f>IF(D59="","",D59-TODAY())</f>
        <v/>
      </c>
      <c r="L59" s="4">
        <f>IF(D59="","Missing Date",IF(AND(F59="Yes",H59="",J59&lt;&gt;"Complete"),"Out of Service",IF(OR(J59="Complete",AND(E59&lt;&gt;"",OR(F59="No",H59&lt;&gt;""))),"Complete",IF(AND(D59&lt;TODAY(),E59=""),"Overdue",IF(K59&lt;=60,"Due Soon","OK")))))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4">
        <f>IF(D60="","",D60-TODAY())</f>
        <v/>
      </c>
      <c r="L60" s="4">
        <f>IF(D60="","Missing Date",IF(AND(F60="Yes",H60="",J60&lt;&gt;"Complete"),"Out of Service",IF(OR(J60="Complete",AND(E60&lt;&gt;"",OR(F60="No",H60&lt;&gt;""))),"Complete",IF(AND(D60&lt;TODAY(),E60=""),"Overdue",IF(K60&lt;=60,"Due Soon","OK")))))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4">
        <f>IF(D61="","",D61-TODAY())</f>
        <v/>
      </c>
      <c r="L61" s="4">
        <f>IF(D61="","Missing Date",IF(AND(F61="Yes",H61="",J61&lt;&gt;"Complete"),"Out of Service",IF(OR(J61="Complete",AND(E61&lt;&gt;"",OR(F61="No",H61&lt;&gt;""))),"Complete",IF(AND(D61&lt;TODAY(),E61=""),"Overdue",IF(K61&lt;=60,"Due Soon","OK")))))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4">
        <f>IF(D62="","",D62-TODAY())</f>
        <v/>
      </c>
      <c r="L62" s="4">
        <f>IF(D62="","Missing Date",IF(AND(F62="Yes",H62="",J62&lt;&gt;"Complete"),"Out of Service",IF(OR(J62="Complete",AND(E62&lt;&gt;"",OR(F62="No",H62&lt;&gt;""))),"Complete",IF(AND(D62&lt;TODAY(),E62=""),"Overdue",IF(K62&lt;=60,"Due Soon","OK")))))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4">
        <f>IF(D63="","",D63-TODAY())</f>
        <v/>
      </c>
      <c r="L63" s="4">
        <f>IF(D63="","Missing Date",IF(AND(F63="Yes",H63="",J63&lt;&gt;"Complete"),"Out of Service",IF(OR(J63="Complete",AND(E63&lt;&gt;"",OR(F63="No",H63&lt;&gt;""))),"Complete",IF(AND(D63&lt;TODAY(),E63=""),"Overdue",IF(K63&lt;=60,"Due Soon","OK")))))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4">
        <f>IF(D64="","",D64-TODAY())</f>
        <v/>
      </c>
      <c r="L64" s="4">
        <f>IF(D64="","Missing Date",IF(AND(F64="Yes",H64="",J64&lt;&gt;"Complete"),"Out of Service",IF(OR(J64="Complete",AND(E64&lt;&gt;"",OR(F64="No",H64&lt;&gt;""))),"Complete",IF(AND(D64&lt;TODAY(),E64=""),"Overdue",IF(K64&lt;=60,"Due Soon","OK")))))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4">
        <f>IF(D65="","",D65-TODAY())</f>
        <v/>
      </c>
      <c r="L65" s="4">
        <f>IF(D65="","Missing Date",IF(AND(F65="Yes",H65="",J65&lt;&gt;"Complete"),"Out of Service",IF(OR(J65="Complete",AND(E65&lt;&gt;"",OR(F65="No",H65&lt;&gt;""))),"Complete",IF(AND(D65&lt;TODAY(),E65=""),"Overdue",IF(K65&lt;=60,"Due Soon","OK")))))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4">
        <f>IF(D66="","",D66-TODAY())</f>
        <v/>
      </c>
      <c r="L66" s="4">
        <f>IF(D66="","Missing Date",IF(AND(F66="Yes",H66="",J66&lt;&gt;"Complete"),"Out of Service",IF(OR(J66="Complete",AND(E66&lt;&gt;"",OR(F66="No",H66&lt;&gt;""))),"Complete",IF(AND(D66&lt;TODAY(),E66=""),"Overdue",IF(K66&lt;=60,"Due Soon","OK")))))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4">
        <f>IF(D67="","",D67-TODAY())</f>
        <v/>
      </c>
      <c r="L67" s="4">
        <f>IF(D67="","Missing Date",IF(AND(F67="Yes",H67="",J67&lt;&gt;"Complete"),"Out of Service",IF(OR(J67="Complete",AND(E67&lt;&gt;"",OR(F67="No",H67&lt;&gt;""))),"Complete",IF(AND(D67&lt;TODAY(),E67=""),"Overdue",IF(K67&lt;=60,"Due Soon","OK")))))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4">
        <f>IF(D68="","",D68-TODAY())</f>
        <v/>
      </c>
      <c r="L68" s="4">
        <f>IF(D68="","Missing Date",IF(AND(F68="Yes",H68="",J68&lt;&gt;"Complete"),"Out of Service",IF(OR(J68="Complete",AND(E68&lt;&gt;"",OR(F68="No",H68&lt;&gt;""))),"Complete",IF(AND(D68&lt;TODAY(),E68=""),"Overdue",IF(K68&lt;=60,"Due Soon","OK")))))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4">
        <f>IF(D69="","",D69-TODAY())</f>
        <v/>
      </c>
      <c r="L69" s="4">
        <f>IF(D69="","Missing Date",IF(AND(F69="Yes",H69="",J69&lt;&gt;"Complete"),"Out of Service",IF(OR(J69="Complete",AND(E69&lt;&gt;"",OR(F69="No",H69&lt;&gt;""))),"Complete",IF(AND(D69&lt;TODAY(),E69=""),"Overdue",IF(K69&lt;=60,"Due Soon","OK")))))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4">
        <f>IF(D70="","",D70-TODAY())</f>
        <v/>
      </c>
      <c r="L70" s="4">
        <f>IF(D70="","Missing Date",IF(AND(F70="Yes",H70="",J70&lt;&gt;"Complete"),"Out of Service",IF(OR(J70="Complete",AND(E70&lt;&gt;"",OR(F70="No",H70&lt;&gt;""))),"Complete",IF(AND(D70&lt;TODAY(),E70=""),"Overdue",IF(K70&lt;=60,"Due Soon","OK")))))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4">
        <f>IF(D71="","",D71-TODAY())</f>
        <v/>
      </c>
      <c r="L71" s="4">
        <f>IF(D71="","Missing Date",IF(AND(F71="Yes",H71="",J71&lt;&gt;"Complete"),"Out of Service",IF(OR(J71="Complete",AND(E71&lt;&gt;"",OR(F71="No",H71&lt;&gt;""))),"Complete",IF(AND(D71&lt;TODAY(),E71=""),"Overdue",IF(K71&lt;=60,"Due Soon","OK")))))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4">
        <f>IF(D72="","",D72-TODAY())</f>
        <v/>
      </c>
      <c r="L72" s="4">
        <f>IF(D72="","Missing Date",IF(AND(F72="Yes",H72="",J72&lt;&gt;"Complete"),"Out of Service",IF(OR(J72="Complete",AND(E72&lt;&gt;"",OR(F72="No",H72&lt;&gt;""))),"Complete",IF(AND(D72&lt;TODAY(),E72=""),"Overdue",IF(K72&lt;=60,"Due Soon","OK")))))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4">
        <f>IF(D73="","",D73-TODAY())</f>
        <v/>
      </c>
      <c r="L73" s="4">
        <f>IF(D73="","Missing Date",IF(AND(F73="Yes",H73="",J73&lt;&gt;"Complete"),"Out of Service",IF(OR(J73="Complete",AND(E73&lt;&gt;"",OR(F73="No",H73&lt;&gt;""))),"Complete",IF(AND(D73&lt;TODAY(),E73=""),"Overdue",IF(K73&lt;=60,"Due Soon","OK")))))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4">
        <f>IF(D74="","",D74-TODAY())</f>
        <v/>
      </c>
      <c r="L74" s="4">
        <f>IF(D74="","Missing Date",IF(AND(F74="Yes",H74="",J74&lt;&gt;"Complete"),"Out of Service",IF(OR(J74="Complete",AND(E74&lt;&gt;"",OR(F74="No",H74&lt;&gt;""))),"Complete",IF(AND(D74&lt;TODAY(),E74=""),"Overdue",IF(K74&lt;=60,"Due Soon","OK")))))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4">
        <f>IF(D75="","",D75-TODAY())</f>
        <v/>
      </c>
      <c r="L75" s="4">
        <f>IF(D75="","Missing Date",IF(AND(F75="Yes",H75="",J75&lt;&gt;"Complete"),"Out of Service",IF(OR(J75="Complete",AND(E75&lt;&gt;"",OR(F75="No",H75&lt;&gt;""))),"Complete",IF(AND(D75&lt;TODAY(),E75=""),"Overdue",IF(K75&lt;=60,"Due Soon","OK")))))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4">
        <f>IF(D76="","",D76-TODAY())</f>
        <v/>
      </c>
      <c r="L76" s="4">
        <f>IF(D76="","Missing Date",IF(AND(F76="Yes",H76="",J76&lt;&gt;"Complete"),"Out of Service",IF(OR(J76="Complete",AND(E76&lt;&gt;"",OR(F76="No",H76&lt;&gt;""))),"Complete",IF(AND(D76&lt;TODAY(),E76=""),"Overdue",IF(K76&lt;=60,"Due Soon","OK")))))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4">
        <f>IF(D77="","",D77-TODAY())</f>
        <v/>
      </c>
      <c r="L77" s="4">
        <f>IF(D77="","Missing Date",IF(AND(F77="Yes",H77="",J77&lt;&gt;"Complete"),"Out of Service",IF(OR(J77="Complete",AND(E77&lt;&gt;"",OR(F77="No",H77&lt;&gt;""))),"Complete",IF(AND(D77&lt;TODAY(),E77=""),"Overdue",IF(K77&lt;=60,"Due Soon","OK")))))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4">
        <f>IF(D78="","",D78-TODAY())</f>
        <v/>
      </c>
      <c r="L78" s="4">
        <f>IF(D78="","Missing Date",IF(AND(F78="Yes",H78="",J78&lt;&gt;"Complete"),"Out of Service",IF(OR(J78="Complete",AND(E78&lt;&gt;"",OR(F78="No",H78&lt;&gt;""))),"Complete",IF(AND(D78&lt;TODAY(),E78=""),"Overdue",IF(K78&lt;=60,"Due Soon","OK")))))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4">
        <f>IF(D79="","",D79-TODAY())</f>
        <v/>
      </c>
      <c r="L79" s="4">
        <f>IF(D79="","Missing Date",IF(AND(F79="Yes",H79="",J79&lt;&gt;"Complete"),"Out of Service",IF(OR(J79="Complete",AND(E79&lt;&gt;"",OR(F79="No",H79&lt;&gt;""))),"Complete",IF(AND(D79&lt;TODAY(),E79=""),"Overdue",IF(K79&lt;=60,"Due Soon","OK")))))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4">
        <f>IF(D80="","",D80-TODAY())</f>
        <v/>
      </c>
      <c r="L80" s="4">
        <f>IF(D80="","Missing Date",IF(AND(F80="Yes",H80="",J80&lt;&gt;"Complete"),"Out of Service",IF(OR(J80="Complete",AND(E80&lt;&gt;"",OR(F80="No",H80&lt;&gt;""))),"Complete",IF(AND(D80&lt;TODAY(),E80=""),"Overdue",IF(K80&lt;=60,"Due Soon","OK")))))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4">
        <f>IF(D81="","",D81-TODAY())</f>
        <v/>
      </c>
      <c r="L81" s="4">
        <f>IF(D81="","Missing Date",IF(AND(F81="Yes",H81="",J81&lt;&gt;"Complete"),"Out of Service",IF(OR(J81="Complete",AND(E81&lt;&gt;"",OR(F81="No",H81&lt;&gt;""))),"Complete",IF(AND(D81&lt;TODAY(),E81=""),"Overdue",IF(K81&lt;=60,"Due Soon","OK")))))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4">
        <f>IF(D82="","",D82-TODAY())</f>
        <v/>
      </c>
      <c r="L82" s="4">
        <f>IF(D82="","Missing Date",IF(AND(F82="Yes",H82="",J82&lt;&gt;"Complete"),"Out of Service",IF(OR(J82="Complete",AND(E82&lt;&gt;"",OR(F82="No",H82&lt;&gt;""))),"Complete",IF(AND(D82&lt;TODAY(),E82=""),"Overdue",IF(K82&lt;=60,"Due Soon","OK")))))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4">
        <f>IF(D83="","",D83-TODAY())</f>
        <v/>
      </c>
      <c r="L83" s="4">
        <f>IF(D83="","Missing Date",IF(AND(F83="Yes",H83="",J83&lt;&gt;"Complete"),"Out of Service",IF(OR(J83="Complete",AND(E83&lt;&gt;"",OR(F83="No",H83&lt;&gt;""))),"Complete",IF(AND(D83&lt;TODAY(),E83=""),"Overdue",IF(K83&lt;=60,"Due Soon","OK")))))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4">
        <f>IF(D84="","",D84-TODAY())</f>
        <v/>
      </c>
      <c r="L84" s="4">
        <f>IF(D84="","Missing Date",IF(AND(F84="Yes",H84="",J84&lt;&gt;"Complete"),"Out of Service",IF(OR(J84="Complete",AND(E84&lt;&gt;"",OR(F84="No",H84&lt;&gt;""))),"Complete",IF(AND(D84&lt;TODAY(),E84=""),"Overdue",IF(K84&lt;=60,"Due Soon","OK")))))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4">
        <f>IF(D85="","",D85-TODAY())</f>
        <v/>
      </c>
      <c r="L85" s="4">
        <f>IF(D85="","Missing Date",IF(AND(F85="Yes",H85="",J85&lt;&gt;"Complete"),"Out of Service",IF(OR(J85="Complete",AND(E85&lt;&gt;"",OR(F85="No",H85&lt;&gt;""))),"Complete",IF(AND(D85&lt;TODAY(),E85=""),"Overdue",IF(K85&lt;=60,"Due Soon","OK")))))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4">
        <f>IF(D86="","",D86-TODAY())</f>
        <v/>
      </c>
      <c r="L86" s="4">
        <f>IF(D86="","Missing Date",IF(AND(F86="Yes",H86="",J86&lt;&gt;"Complete"),"Out of Service",IF(OR(J86="Complete",AND(E86&lt;&gt;"",OR(F86="No",H86&lt;&gt;""))),"Complete",IF(AND(D86&lt;TODAY(),E86=""),"Overdue",IF(K86&lt;=60,"Due Soon","OK")))))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4">
        <f>IF(D87="","",D87-TODAY())</f>
        <v/>
      </c>
      <c r="L87" s="4">
        <f>IF(D87="","Missing Date",IF(AND(F87="Yes",H87="",J87&lt;&gt;"Complete"),"Out of Service",IF(OR(J87="Complete",AND(E87&lt;&gt;"",OR(F87="No",H87&lt;&gt;""))),"Complete",IF(AND(D87&lt;TODAY(),E87=""),"Overdue",IF(K87&lt;=60,"Due Soon","OK")))))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4">
        <f>IF(D88="","",D88-TODAY())</f>
        <v/>
      </c>
      <c r="L88" s="4">
        <f>IF(D88="","Missing Date",IF(AND(F88="Yes",H88="",J88&lt;&gt;"Complete"),"Out of Service",IF(OR(J88="Complete",AND(E88&lt;&gt;"",OR(F88="No",H88&lt;&gt;""))),"Complete",IF(AND(D88&lt;TODAY(),E88=""),"Overdue",IF(K88&lt;=60,"Due Soon","OK")))))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4">
        <f>IF(D89="","",D89-TODAY())</f>
        <v/>
      </c>
      <c r="L89" s="4">
        <f>IF(D89="","Missing Date",IF(AND(F89="Yes",H89="",J89&lt;&gt;"Complete"),"Out of Service",IF(OR(J89="Complete",AND(E89&lt;&gt;"",OR(F89="No",H89&lt;&gt;""))),"Complete",IF(AND(D89&lt;TODAY(),E89=""),"Overdue",IF(K89&lt;=60,"Due Soon","OK")))))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4">
        <f>IF(D90="","",D90-TODAY())</f>
        <v/>
      </c>
      <c r="L90" s="4">
        <f>IF(D90="","Missing Date",IF(AND(F90="Yes",H90="",J90&lt;&gt;"Complete"),"Out of Service",IF(OR(J90="Complete",AND(E90&lt;&gt;"",OR(F90="No",H90&lt;&gt;""))),"Complete",IF(AND(D90&lt;TODAY(),E90=""),"Overdue",IF(K90&lt;=60,"Due Soon","OK")))))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4">
        <f>IF(D91="","",D91-TODAY())</f>
        <v/>
      </c>
      <c r="L91" s="4">
        <f>IF(D91="","Missing Date",IF(AND(F91="Yes",H91="",J91&lt;&gt;"Complete"),"Out of Service",IF(OR(J91="Complete",AND(E91&lt;&gt;"",OR(F91="No",H91&lt;&gt;""))),"Complete",IF(AND(D91&lt;TODAY(),E91=""),"Overdue",IF(K91&lt;=60,"Due Soon","OK")))))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4">
        <f>IF(D92="","",D92-TODAY())</f>
        <v/>
      </c>
      <c r="L92" s="4">
        <f>IF(D92="","Missing Date",IF(AND(F92="Yes",H92="",J92&lt;&gt;"Complete"),"Out of Service",IF(OR(J92="Complete",AND(E92&lt;&gt;"",OR(F92="No",H92&lt;&gt;""))),"Complete",IF(AND(D92&lt;TODAY(),E92=""),"Overdue",IF(K92&lt;=60,"Due Soon","OK")))))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4">
        <f>IF(D93="","",D93-TODAY())</f>
        <v/>
      </c>
      <c r="L93" s="4">
        <f>IF(D93="","Missing Date",IF(AND(F93="Yes",H93="",J93&lt;&gt;"Complete"),"Out of Service",IF(OR(J93="Complete",AND(E93&lt;&gt;"",OR(F93="No",H93&lt;&gt;""))),"Complete",IF(AND(D93&lt;TODAY(),E93=""),"Overdue",IF(K93&lt;=60,"Due Soon","OK")))))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4">
        <f>IF(D94="","",D94-TODAY())</f>
        <v/>
      </c>
      <c r="L94" s="4">
        <f>IF(D94="","Missing Date",IF(AND(F94="Yes",H94="",J94&lt;&gt;"Complete"),"Out of Service",IF(OR(J94="Complete",AND(E94&lt;&gt;"",OR(F94="No",H94&lt;&gt;""))),"Complete",IF(AND(D94&lt;TODAY(),E94=""),"Overdue",IF(K94&lt;=60,"Due Soon","OK")))))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4">
        <f>IF(D95="","",D95-TODAY())</f>
        <v/>
      </c>
      <c r="L95" s="4">
        <f>IF(D95="","Missing Date",IF(AND(F95="Yes",H95="",J95&lt;&gt;"Complete"),"Out of Service",IF(OR(J95="Complete",AND(E95&lt;&gt;"",OR(F95="No",H95&lt;&gt;""))),"Complete",IF(AND(D95&lt;TODAY(),E95=""),"Overdue",IF(K95&lt;=60,"Due Soon","OK")))))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4">
        <f>IF(D96="","",D96-TODAY())</f>
        <v/>
      </c>
      <c r="L96" s="4">
        <f>IF(D96="","Missing Date",IF(AND(F96="Yes",H96="",J96&lt;&gt;"Complete"),"Out of Service",IF(OR(J96="Complete",AND(E96&lt;&gt;"",OR(F96="No",H96&lt;&gt;""))),"Complete",IF(AND(D96&lt;TODAY(),E96=""),"Overdue",IF(K96&lt;=60,"Due Soon","OK")))))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4">
        <f>IF(D97="","",D97-TODAY())</f>
        <v/>
      </c>
      <c r="L97" s="4">
        <f>IF(D97="","Missing Date",IF(AND(F97="Yes",H97="",J97&lt;&gt;"Complete"),"Out of Service",IF(OR(J97="Complete",AND(E97&lt;&gt;"",OR(F97="No",H97&lt;&gt;""))),"Complete",IF(AND(D97&lt;TODAY(),E97=""),"Overdue",IF(K97&lt;=60,"Due Soon","OK")))))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4">
        <f>IF(D98="","",D98-TODAY())</f>
        <v/>
      </c>
      <c r="L98" s="4">
        <f>IF(D98="","Missing Date",IF(AND(F98="Yes",H98="",J98&lt;&gt;"Complete"),"Out of Service",IF(OR(J98="Complete",AND(E98&lt;&gt;"",OR(F98="No",H98&lt;&gt;""))),"Complete",IF(AND(D98&lt;TODAY(),E98=""),"Overdue",IF(K98&lt;=60,"Due Soon","OK")))))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4">
        <f>IF(D99="","",D99-TODAY())</f>
        <v/>
      </c>
      <c r="L99" s="4">
        <f>IF(D99="","Missing Date",IF(AND(F99="Yes",H99="",J99&lt;&gt;"Complete"),"Out of Service",IF(OR(J99="Complete",AND(E99&lt;&gt;"",OR(F99="No",H99&lt;&gt;""))),"Complete",IF(AND(D99&lt;TODAY(),E99=""),"Overdue",IF(K99&lt;=60,"Due Soon","OK")))))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4">
        <f>IF(D100="","",D100-TODAY())</f>
        <v/>
      </c>
      <c r="L100" s="4">
        <f>IF(D100="","Missing Date",IF(AND(F100="Yes",H100="",J100&lt;&gt;"Complete"),"Out of Service",IF(OR(J100="Complete",AND(E100&lt;&gt;"",OR(F100="No",H100&lt;&gt;""))),"Complete",IF(AND(D100&lt;TODAY(),E100=""),"Overdue",IF(K100&lt;=60,"Due Soon","OK")))))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4">
        <f>IF(D101="","",D101-TODAY())</f>
        <v/>
      </c>
      <c r="L101" s="4">
        <f>IF(D101="","Missing Date",IF(AND(F101="Yes",H101="",J101&lt;&gt;"Complete"),"Out of Service",IF(OR(J101="Complete",AND(E101&lt;&gt;"",OR(F101="No",H101&lt;&gt;""))),"Complete",IF(AND(D101&lt;TODAY(),E101=""),"Overdue",IF(K101&lt;=60,"Due Soon","OK")))))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4">
        <f>IF(D102="","",D102-TODAY())</f>
        <v/>
      </c>
      <c r="L102" s="4">
        <f>IF(D102="","Missing Date",IF(AND(F102="Yes",H102="",J102&lt;&gt;"Complete"),"Out of Service",IF(OR(J102="Complete",AND(E102&lt;&gt;"",OR(F102="No",H102&lt;&gt;""))),"Complete",IF(AND(D102&lt;TODAY(),E102=""),"Overdue",IF(K102&lt;=60,"Due Soon","OK")))))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4">
        <f>IF(D103="","",D103-TODAY())</f>
        <v/>
      </c>
      <c r="L103" s="4">
        <f>IF(D103="","Missing Date",IF(AND(F103="Yes",H103="",J103&lt;&gt;"Complete"),"Out of Service",IF(OR(J103="Complete",AND(E103&lt;&gt;"",OR(F103="No",H103&lt;&gt;""))),"Complete",IF(AND(D103&lt;TODAY(),E103=""),"Overdue",IF(K103&lt;=60,"Due Soon","OK")))))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4">
        <f>IF(D104="","",D104-TODAY())</f>
        <v/>
      </c>
      <c r="L104" s="4">
        <f>IF(D104="","Missing Date",IF(AND(F104="Yes",H104="",J104&lt;&gt;"Complete"),"Out of Service",IF(OR(J104="Complete",AND(E104&lt;&gt;"",OR(F104="No",H104&lt;&gt;""))),"Complete",IF(AND(D104&lt;TODAY(),E104=""),"Overdue",IF(K104&lt;=60,"Due Soon","OK")))))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4">
        <f>IF(D105="","",D105-TODAY())</f>
        <v/>
      </c>
      <c r="L105" s="4">
        <f>IF(D105="","Missing Date",IF(AND(F105="Yes",H105="",J105&lt;&gt;"Complete"),"Out of Service",IF(OR(J105="Complete",AND(E105&lt;&gt;"",OR(F105="No",H105&lt;&gt;""))),"Complete",IF(AND(D105&lt;TODAY(),E105=""),"Overdue",IF(K105&lt;=60,"Due Soon","OK")))))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4">
        <f>IF(D106="","",D106-TODAY())</f>
        <v/>
      </c>
      <c r="L106" s="4">
        <f>IF(D106="","Missing Date",IF(AND(F106="Yes",H106="",J106&lt;&gt;"Complete"),"Out of Service",IF(OR(J106="Complete",AND(E106&lt;&gt;"",OR(F106="No",H106&lt;&gt;""))),"Complete",IF(AND(D106&lt;TODAY(),E106=""),"Overdue",IF(K106&lt;=60,"Due Soon","OK")))))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4">
        <f>IF(D107="","",D107-TODAY())</f>
        <v/>
      </c>
      <c r="L107" s="4">
        <f>IF(D107="","Missing Date",IF(AND(F107="Yes",H107="",J107&lt;&gt;"Complete"),"Out of Service",IF(OR(J107="Complete",AND(E107&lt;&gt;"",OR(F107="No",H107&lt;&gt;""))),"Complete",IF(AND(D107&lt;TODAY(),E107=""),"Overdue",IF(K107&lt;=60,"Due Soon","OK")))))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4">
        <f>IF(D108="","",D108-TODAY())</f>
        <v/>
      </c>
      <c r="L108" s="4">
        <f>IF(D108="","Missing Date",IF(AND(F108="Yes",H108="",J108&lt;&gt;"Complete"),"Out of Service",IF(OR(J108="Complete",AND(E108&lt;&gt;"",OR(F108="No",H108&lt;&gt;""))),"Complete",IF(AND(D108&lt;TODAY(),E108=""),"Overdue",IF(K108&lt;=60,"Due Soon","OK")))))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4">
        <f>IF(D109="","",D109-TODAY())</f>
        <v/>
      </c>
      <c r="L109" s="4">
        <f>IF(D109="","Missing Date",IF(AND(F109="Yes",H109="",J109&lt;&gt;"Complete"),"Out of Service",IF(OR(J109="Complete",AND(E109&lt;&gt;"",OR(F109="No",H109&lt;&gt;""))),"Complete",IF(AND(D109&lt;TODAY(),E109=""),"Overdue",IF(K109&lt;=60,"Due Soon","OK")))))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4">
        <f>IF(D110="","",D110-TODAY())</f>
        <v/>
      </c>
      <c r="L110" s="4">
        <f>IF(D110="","Missing Date",IF(AND(F110="Yes",H110="",J110&lt;&gt;"Complete"),"Out of Service",IF(OR(J110="Complete",AND(E110&lt;&gt;"",OR(F110="No",H110&lt;&gt;""))),"Complete",IF(AND(D110&lt;TODAY(),E110=""),"Overdue",IF(K110&lt;=60,"Due Soon","OK")))))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4">
        <f>IF(D111="","",D111-TODAY())</f>
        <v/>
      </c>
      <c r="L111" s="4">
        <f>IF(D111="","Missing Date",IF(AND(F111="Yes",H111="",J111&lt;&gt;"Complete"),"Out of Service",IF(OR(J111="Complete",AND(E111&lt;&gt;"",OR(F111="No",H111&lt;&gt;""))),"Complete",IF(AND(D111&lt;TODAY(),E111=""),"Overdue",IF(K111&lt;=60,"Due Soon","OK")))))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4">
        <f>IF(D112="","",D112-TODAY())</f>
        <v/>
      </c>
      <c r="L112" s="4">
        <f>IF(D112="","Missing Date",IF(AND(F112="Yes",H112="",J112&lt;&gt;"Complete"),"Out of Service",IF(OR(J112="Complete",AND(E112&lt;&gt;"",OR(F112="No",H112&lt;&gt;""))),"Complete",IF(AND(D112&lt;TODAY(),E112=""),"Overdue",IF(K112&lt;=60,"Due Soon","OK")))))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4">
        <f>IF(D113="","",D113-TODAY())</f>
        <v/>
      </c>
      <c r="L113" s="4">
        <f>IF(D113="","Missing Date",IF(AND(F113="Yes",H113="",J113&lt;&gt;"Complete"),"Out of Service",IF(OR(J113="Complete",AND(E113&lt;&gt;"",OR(F113="No",H113&lt;&gt;""))),"Complete",IF(AND(D113&lt;TODAY(),E113=""),"Overdue",IF(K113&lt;=60,"Due Soon","OK")))))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4">
        <f>IF(D114="","",D114-TODAY())</f>
        <v/>
      </c>
      <c r="L114" s="4">
        <f>IF(D114="","Missing Date",IF(AND(F114="Yes",H114="",J114&lt;&gt;"Complete"),"Out of Service",IF(OR(J114="Complete",AND(E114&lt;&gt;"",OR(F114="No",H114&lt;&gt;""))),"Complete",IF(AND(D114&lt;TODAY(),E114=""),"Overdue",IF(K114&lt;=60,"Due Soon","OK")))))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4">
        <f>IF(D115="","",D115-TODAY())</f>
        <v/>
      </c>
      <c r="L115" s="4">
        <f>IF(D115="","Missing Date",IF(AND(F115="Yes",H115="",J115&lt;&gt;"Complete"),"Out of Service",IF(OR(J115="Complete",AND(E115&lt;&gt;"",OR(F115="No",H115&lt;&gt;""))),"Complete",IF(AND(D115&lt;TODAY(),E115=""),"Overdue",IF(K115&lt;=60,"Due Soon","OK")))))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4">
        <f>IF(D116="","",D116-TODAY())</f>
        <v/>
      </c>
      <c r="L116" s="4">
        <f>IF(D116="","Missing Date",IF(AND(F116="Yes",H116="",J116&lt;&gt;"Complete"),"Out of Service",IF(OR(J116="Complete",AND(E116&lt;&gt;"",OR(F116="No",H116&lt;&gt;""))),"Complete",IF(AND(D116&lt;TODAY(),E116=""),"Overdue",IF(K116&lt;=60,"Due Soon","OK")))))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4">
        <f>IF(D117="","",D117-TODAY())</f>
        <v/>
      </c>
      <c r="L117" s="4">
        <f>IF(D117="","Missing Date",IF(AND(F117="Yes",H117="",J117&lt;&gt;"Complete"),"Out of Service",IF(OR(J117="Complete",AND(E117&lt;&gt;"",OR(F117="No",H117&lt;&gt;""))),"Complete",IF(AND(D117&lt;TODAY(),E117=""),"Overdue",IF(K117&lt;=60,"Due Soon","OK")))))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4">
        <f>IF(D118="","",D118-TODAY())</f>
        <v/>
      </c>
      <c r="L118" s="4">
        <f>IF(D118="","Missing Date",IF(AND(F118="Yes",H118="",J118&lt;&gt;"Complete"),"Out of Service",IF(OR(J118="Complete",AND(E118&lt;&gt;"",OR(F118="No",H118&lt;&gt;""))),"Complete",IF(AND(D118&lt;TODAY(),E118=""),"Overdue",IF(K118&lt;=60,"Due Soon","OK")))))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4">
        <f>IF(D119="","",D119-TODAY())</f>
        <v/>
      </c>
      <c r="L119" s="4">
        <f>IF(D119="","Missing Date",IF(AND(F119="Yes",H119="",J119&lt;&gt;"Complete"),"Out of Service",IF(OR(J119="Complete",AND(E119&lt;&gt;"",OR(F119="No",H119&lt;&gt;""))),"Complete",IF(AND(D119&lt;TODAY(),E119=""),"Overdue",IF(K119&lt;=60,"Due Soon","OK")))))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4">
        <f>IF(D120="","",D120-TODAY())</f>
        <v/>
      </c>
      <c r="L120" s="4">
        <f>IF(D120="","Missing Date",IF(AND(F120="Yes",H120="",J120&lt;&gt;"Complete"),"Out of Service",IF(OR(J120="Complete",AND(E120&lt;&gt;"",OR(F120="No",H120&lt;&gt;""))),"Complete",IF(AND(D120&lt;TODAY(),E120=""),"Overdue",IF(K120&lt;=60,"Due Soon","OK")))))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4">
        <f>IF(D121="","",D121-TODAY())</f>
        <v/>
      </c>
      <c r="L121" s="4">
        <f>IF(D121="","Missing Date",IF(AND(F121="Yes",H121="",J121&lt;&gt;"Complete"),"Out of Service",IF(OR(J121="Complete",AND(E121&lt;&gt;"",OR(F121="No",H121&lt;&gt;""))),"Complete",IF(AND(D121&lt;TODAY(),E121=""),"Overdue",IF(K121&lt;=60,"Due Soon","OK")))))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4">
        <f>IF(D122="","",D122-TODAY())</f>
        <v/>
      </c>
      <c r="L122" s="4">
        <f>IF(D122="","Missing Date",IF(AND(F122="Yes",H122="",J122&lt;&gt;"Complete"),"Out of Service",IF(OR(J122="Complete",AND(E122&lt;&gt;"",OR(F122="No",H122&lt;&gt;""))),"Complete",IF(AND(D122&lt;TODAY(),E122=""),"Overdue",IF(K122&lt;=60,"Due Soon","OK")))))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4">
        <f>IF(D123="","",D123-TODAY())</f>
        <v/>
      </c>
      <c r="L123" s="4">
        <f>IF(D123="","Missing Date",IF(AND(F123="Yes",H123="",J123&lt;&gt;"Complete"),"Out of Service",IF(OR(J123="Complete",AND(E123&lt;&gt;"",OR(F123="No",H123&lt;&gt;""))),"Complete",IF(AND(D123&lt;TODAY(),E123=""),"Overdue",IF(K123&lt;=60,"Due Soon","OK")))))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4">
        <f>IF(D124="","",D124-TODAY())</f>
        <v/>
      </c>
      <c r="L124" s="4">
        <f>IF(D124="","Missing Date",IF(AND(F124="Yes",H124="",J124&lt;&gt;"Complete"),"Out of Service",IF(OR(J124="Complete",AND(E124&lt;&gt;"",OR(F124="No",H124&lt;&gt;""))),"Complete",IF(AND(D124&lt;TODAY(),E124=""),"Overdue",IF(K124&lt;=60,"Due Soon","OK")))))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4">
        <f>IF(D125="","",D125-TODAY())</f>
        <v/>
      </c>
      <c r="L125" s="4">
        <f>IF(D125="","Missing Date",IF(AND(F125="Yes",H125="",J125&lt;&gt;"Complete"),"Out of Service",IF(OR(J125="Complete",AND(E125&lt;&gt;"",OR(F125="No",H125&lt;&gt;""))),"Complete",IF(AND(D125&lt;TODAY(),E125=""),"Overdue",IF(K125&lt;=60,"Due Soon","OK")))))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4">
        <f>IF(D126="","",D126-TODAY())</f>
        <v/>
      </c>
      <c r="L126" s="4">
        <f>IF(D126="","Missing Date",IF(AND(F126="Yes",H126="",J126&lt;&gt;"Complete"),"Out of Service",IF(OR(J126="Complete",AND(E126&lt;&gt;"",OR(F126="No",H126&lt;&gt;""))),"Complete",IF(AND(D126&lt;TODAY(),E126=""),"Overdue",IF(K126&lt;=60,"Due Soon","OK")))))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4">
        <f>IF(D127="","",D127-TODAY())</f>
        <v/>
      </c>
      <c r="L127" s="4">
        <f>IF(D127="","Missing Date",IF(AND(F127="Yes",H127="",J127&lt;&gt;"Complete"),"Out of Service",IF(OR(J127="Complete",AND(E127&lt;&gt;"",OR(F127="No",H127&lt;&gt;""))),"Complete",IF(AND(D127&lt;TODAY(),E127=""),"Overdue",IF(K127&lt;=60,"Due Soon","OK")))))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4">
        <f>IF(D128="","",D128-TODAY())</f>
        <v/>
      </c>
      <c r="L128" s="4">
        <f>IF(D128="","Missing Date",IF(AND(F128="Yes",H128="",J128&lt;&gt;"Complete"),"Out of Service",IF(OR(J128="Complete",AND(E128&lt;&gt;"",OR(F128="No",H128&lt;&gt;""))),"Complete",IF(AND(D128&lt;TODAY(),E128=""),"Overdue",IF(K128&lt;=60,"Due Soon","OK")))))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4">
        <f>IF(D129="","",D129-TODAY())</f>
        <v/>
      </c>
      <c r="L129" s="4">
        <f>IF(D129="","Missing Date",IF(AND(F129="Yes",H129="",J129&lt;&gt;"Complete"),"Out of Service",IF(OR(J129="Complete",AND(E129&lt;&gt;"",OR(F129="No",H129&lt;&gt;""))),"Complete",IF(AND(D129&lt;TODAY(),E129=""),"Overdue",IF(K129&lt;=60,"Due Soon","OK")))))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4">
        <f>IF(D130="","",D130-TODAY())</f>
        <v/>
      </c>
      <c r="L130" s="4">
        <f>IF(D130="","Missing Date",IF(AND(F130="Yes",H130="",J130&lt;&gt;"Complete"),"Out of Service",IF(OR(J130="Complete",AND(E130&lt;&gt;"",OR(F130="No",H130&lt;&gt;""))),"Complete",IF(AND(D130&lt;TODAY(),E130=""),"Overdue",IF(K130&lt;=60,"Due Soon","OK")))))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4">
        <f>IF(D131="","",D131-TODAY())</f>
        <v/>
      </c>
      <c r="L131" s="4">
        <f>IF(D131="","Missing Date",IF(AND(F131="Yes",H131="",J131&lt;&gt;"Complete"),"Out of Service",IF(OR(J131="Complete",AND(E131&lt;&gt;"",OR(F131="No",H131&lt;&gt;""))),"Complete",IF(AND(D131&lt;TODAY(),E131=""),"Overdue",IF(K131&lt;=60,"Due Soon","OK")))))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4">
        <f>IF(D132="","",D132-TODAY())</f>
        <v/>
      </c>
      <c r="L132" s="4">
        <f>IF(D132="","Missing Date",IF(AND(F132="Yes",H132="",J132&lt;&gt;"Complete"),"Out of Service",IF(OR(J132="Complete",AND(E132&lt;&gt;"",OR(F132="No",H132&lt;&gt;""))),"Complete",IF(AND(D132&lt;TODAY(),E132=""),"Overdue",IF(K132&lt;=60,"Due Soon","OK")))))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4">
        <f>IF(D133="","",D133-TODAY())</f>
        <v/>
      </c>
      <c r="L133" s="4">
        <f>IF(D133="","Missing Date",IF(AND(F133="Yes",H133="",J133&lt;&gt;"Complete"),"Out of Service",IF(OR(J133="Complete",AND(E133&lt;&gt;"",OR(F133="No",H133&lt;&gt;""))),"Complete",IF(AND(D133&lt;TODAY(),E133=""),"Overdue",IF(K133&lt;=60,"Due Soon","OK")))))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4">
        <f>IF(D134="","",D134-TODAY())</f>
        <v/>
      </c>
      <c r="L134" s="4">
        <f>IF(D134="","Missing Date",IF(AND(F134="Yes",H134="",J134&lt;&gt;"Complete"),"Out of Service",IF(OR(J134="Complete",AND(E134&lt;&gt;"",OR(F134="No",H134&lt;&gt;""))),"Complete",IF(AND(D134&lt;TODAY(),E134=""),"Overdue",IF(K134&lt;=60,"Due Soon","OK")))))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4">
        <f>IF(D135="","",D135-TODAY())</f>
        <v/>
      </c>
      <c r="L135" s="4">
        <f>IF(D135="","Missing Date",IF(AND(F135="Yes",H135="",J135&lt;&gt;"Complete"),"Out of Service",IF(OR(J135="Complete",AND(E135&lt;&gt;"",OR(F135="No",H135&lt;&gt;""))),"Complete",IF(AND(D135&lt;TODAY(),E135=""),"Overdue",IF(K135&lt;=60,"Due Soon","OK")))))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4">
        <f>IF(D136="","",D136-TODAY())</f>
        <v/>
      </c>
      <c r="L136" s="4">
        <f>IF(D136="","Missing Date",IF(AND(F136="Yes",H136="",J136&lt;&gt;"Complete"),"Out of Service",IF(OR(J136="Complete",AND(E136&lt;&gt;"",OR(F136="No",H136&lt;&gt;""))),"Complete",IF(AND(D136&lt;TODAY(),E136=""),"Overdue",IF(K136&lt;=60,"Due Soon","OK")))))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4">
        <f>IF(D137="","",D137-TODAY())</f>
        <v/>
      </c>
      <c r="L137" s="4">
        <f>IF(D137="","Missing Date",IF(AND(F137="Yes",H137="",J137&lt;&gt;"Complete"),"Out of Service",IF(OR(J137="Complete",AND(E137&lt;&gt;"",OR(F137="No",H137&lt;&gt;""))),"Complete",IF(AND(D137&lt;TODAY(),E137=""),"Overdue",IF(K137&lt;=60,"Due Soon","OK")))))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4">
        <f>IF(D138="","",D138-TODAY())</f>
        <v/>
      </c>
      <c r="L138" s="4">
        <f>IF(D138="","Missing Date",IF(AND(F138="Yes",H138="",J138&lt;&gt;"Complete"),"Out of Service",IF(OR(J138="Complete",AND(E138&lt;&gt;"",OR(F138="No",H138&lt;&gt;""))),"Complete",IF(AND(D138&lt;TODAY(),E138=""),"Overdue",IF(K138&lt;=60,"Due Soon","OK")))))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4">
        <f>IF(D139="","",D139-TODAY())</f>
        <v/>
      </c>
      <c r="L139" s="4">
        <f>IF(D139="","Missing Date",IF(AND(F139="Yes",H139="",J139&lt;&gt;"Complete"),"Out of Service",IF(OR(J139="Complete",AND(E139&lt;&gt;"",OR(F139="No",H139&lt;&gt;""))),"Complete",IF(AND(D139&lt;TODAY(),E139=""),"Overdue",IF(K139&lt;=60,"Due Soon","OK")))))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4">
        <f>IF(D140="","",D140-TODAY())</f>
        <v/>
      </c>
      <c r="L140" s="4">
        <f>IF(D140="","Missing Date",IF(AND(F140="Yes",H140="",J140&lt;&gt;"Complete"),"Out of Service",IF(OR(J140="Complete",AND(E140&lt;&gt;"",OR(F140="No",H140&lt;&gt;""))),"Complete",IF(AND(D140&lt;TODAY(),E140=""),"Overdue",IF(K140&lt;=60,"Due Soon","OK")))))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4">
        <f>IF(D141="","",D141-TODAY())</f>
        <v/>
      </c>
      <c r="L141" s="4">
        <f>IF(D141="","Missing Date",IF(AND(F141="Yes",H141="",J141&lt;&gt;"Complete"),"Out of Service",IF(OR(J141="Complete",AND(E141&lt;&gt;"",OR(F141="No",H141&lt;&gt;""))),"Complete",IF(AND(D141&lt;TODAY(),E141=""),"Overdue",IF(K141&lt;=60,"Due Soon","OK")))))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4">
        <f>IF(D142="","",D142-TODAY())</f>
        <v/>
      </c>
      <c r="L142" s="4">
        <f>IF(D142="","Missing Date",IF(AND(F142="Yes",H142="",J142&lt;&gt;"Complete"),"Out of Service",IF(OR(J142="Complete",AND(E142&lt;&gt;"",OR(F142="No",H142&lt;&gt;""))),"Complete",IF(AND(D142&lt;TODAY(),E142=""),"Overdue",IF(K142&lt;=60,"Due Soon","OK")))))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4">
        <f>IF(D143="","",D143-TODAY())</f>
        <v/>
      </c>
      <c r="L143" s="4">
        <f>IF(D143="","Missing Date",IF(AND(F143="Yes",H143="",J143&lt;&gt;"Complete"),"Out of Service",IF(OR(J143="Complete",AND(E143&lt;&gt;"",OR(F143="No",H143&lt;&gt;""))),"Complete",IF(AND(D143&lt;TODAY(),E143=""),"Overdue",IF(K143&lt;=60,"Due Soon","OK")))))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4">
        <f>IF(D144="","",D144-TODAY())</f>
        <v/>
      </c>
      <c r="L144" s="4">
        <f>IF(D144="","Missing Date",IF(AND(F144="Yes",H144="",J144&lt;&gt;"Complete"),"Out of Service",IF(OR(J144="Complete",AND(E144&lt;&gt;"",OR(F144="No",H144&lt;&gt;""))),"Complete",IF(AND(D144&lt;TODAY(),E144=""),"Overdue",IF(K144&lt;=60,"Due Soon","OK")))))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4">
        <f>IF(D145="","",D145-TODAY())</f>
        <v/>
      </c>
      <c r="L145" s="4">
        <f>IF(D145="","Missing Date",IF(AND(F145="Yes",H145="",J145&lt;&gt;"Complete"),"Out of Service",IF(OR(J145="Complete",AND(E145&lt;&gt;"",OR(F145="No",H145&lt;&gt;""))),"Complete",IF(AND(D145&lt;TODAY(),E145=""),"Overdue",IF(K145&lt;=60,"Due Soon","OK")))))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4">
        <f>IF(D146="","",D146-TODAY())</f>
        <v/>
      </c>
      <c r="L146" s="4">
        <f>IF(D146="","Missing Date",IF(AND(F146="Yes",H146="",J146&lt;&gt;"Complete"),"Out of Service",IF(OR(J146="Complete",AND(E146&lt;&gt;"",OR(F146="No",H146&lt;&gt;""))),"Complete",IF(AND(D146&lt;TODAY(),E146=""),"Overdue",IF(K146&lt;=60,"Due Soon","OK")))))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4">
        <f>IF(D147="","",D147-TODAY())</f>
        <v/>
      </c>
      <c r="L147" s="4">
        <f>IF(D147="","Missing Date",IF(AND(F147="Yes",H147="",J147&lt;&gt;"Complete"),"Out of Service",IF(OR(J147="Complete",AND(E147&lt;&gt;"",OR(F147="No",H147&lt;&gt;""))),"Complete",IF(AND(D147&lt;TODAY(),E147=""),"Overdue",IF(K147&lt;=60,"Due Soon","OK")))))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4">
        <f>IF(D148="","",D148-TODAY())</f>
        <v/>
      </c>
      <c r="L148" s="4">
        <f>IF(D148="","Missing Date",IF(AND(F148="Yes",H148="",J148&lt;&gt;"Complete"),"Out of Service",IF(OR(J148="Complete",AND(E148&lt;&gt;"",OR(F148="No",H148&lt;&gt;""))),"Complete",IF(AND(D148&lt;TODAY(),E148=""),"Overdue",IF(K148&lt;=60,"Due Soon","OK")))))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4">
        <f>IF(D149="","",D149-TODAY())</f>
        <v/>
      </c>
      <c r="L149" s="4">
        <f>IF(D149="","Missing Date",IF(AND(F149="Yes",H149="",J149&lt;&gt;"Complete"),"Out of Service",IF(OR(J149="Complete",AND(E149&lt;&gt;"",OR(F149="No",H149&lt;&gt;""))),"Complete",IF(AND(D149&lt;TODAY(),E149=""),"Overdue",IF(K149&lt;=60,"Due Soon","OK")))))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4">
        <f>IF(D150="","",D150-TODAY())</f>
        <v/>
      </c>
      <c r="L150" s="4">
        <f>IF(D150="","Missing Date",IF(AND(F150="Yes",H150="",J150&lt;&gt;"Complete"),"Out of Service",IF(OR(J150="Complete",AND(E150&lt;&gt;"",OR(F150="No",H150&lt;&gt;""))),"Complete",IF(AND(D150&lt;TODAY(),E150=""),"Overdue",IF(K150&lt;=60,"Due Soon","OK")))))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4">
        <f>IF(D151="","",D151-TODAY())</f>
        <v/>
      </c>
      <c r="L151" s="4">
        <f>IF(D151="","Missing Date",IF(AND(F151="Yes",H151="",J151&lt;&gt;"Complete"),"Out of Service",IF(OR(J151="Complete",AND(E151&lt;&gt;"",OR(F151="No",H151&lt;&gt;""))),"Complete",IF(AND(D151&lt;TODAY(),E151=""),"Overdue",IF(K151&lt;=60,"Due Soon","OK")))))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4">
        <f>IF(D152="","",D152-TODAY())</f>
        <v/>
      </c>
      <c r="L152" s="4">
        <f>IF(D152="","Missing Date",IF(AND(F152="Yes",H152="",J152&lt;&gt;"Complete"),"Out of Service",IF(OR(J152="Complete",AND(E152&lt;&gt;"",OR(F152="No",H152&lt;&gt;""))),"Complete",IF(AND(D152&lt;TODAY(),E152=""),"Overdue",IF(K152&lt;=60,"Due Soon","OK")))))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4">
        <f>IF(D153="","",D153-TODAY())</f>
        <v/>
      </c>
      <c r="L153" s="4">
        <f>IF(D153="","Missing Date",IF(AND(F153="Yes",H153="",J153&lt;&gt;"Complete"),"Out of Service",IF(OR(J153="Complete",AND(E153&lt;&gt;"",OR(F153="No",H153&lt;&gt;""))),"Complete",IF(AND(D153&lt;TODAY(),E153=""),"Overdue",IF(K153&lt;=60,"Due Soon","OK")))))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4">
        <f>IF(D154="","",D154-TODAY())</f>
        <v/>
      </c>
      <c r="L154" s="4">
        <f>IF(D154="","Missing Date",IF(AND(F154="Yes",H154="",J154&lt;&gt;"Complete"),"Out of Service",IF(OR(J154="Complete",AND(E154&lt;&gt;"",OR(F154="No",H154&lt;&gt;""))),"Complete",IF(AND(D154&lt;TODAY(),E154=""),"Overdue",IF(K154&lt;=60,"Due Soon","OK")))))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4">
        <f>IF(D155="","",D155-TODAY())</f>
        <v/>
      </c>
      <c r="L155" s="4">
        <f>IF(D155="","Missing Date",IF(AND(F155="Yes",H155="",J155&lt;&gt;"Complete"),"Out of Service",IF(OR(J155="Complete",AND(E155&lt;&gt;"",OR(F155="No",H155&lt;&gt;""))),"Complete",IF(AND(D155&lt;TODAY(),E155=""),"Overdue",IF(K155&lt;=60,"Due Soon","OK")))))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4">
        <f>IF(D156="","",D156-TODAY())</f>
        <v/>
      </c>
      <c r="L156" s="4">
        <f>IF(D156="","Missing Date",IF(AND(F156="Yes",H156="",J156&lt;&gt;"Complete"),"Out of Service",IF(OR(J156="Complete",AND(E156&lt;&gt;"",OR(F156="No",H156&lt;&gt;""))),"Complete",IF(AND(D156&lt;TODAY(),E156=""),"Overdue",IF(K156&lt;=60,"Due Soon","OK")))))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4">
        <f>IF(D157="","",D157-TODAY())</f>
        <v/>
      </c>
      <c r="L157" s="4">
        <f>IF(D157="","Missing Date",IF(AND(F157="Yes",H157="",J157&lt;&gt;"Complete"),"Out of Service",IF(OR(J157="Complete",AND(E157&lt;&gt;"",OR(F157="No",H157&lt;&gt;""))),"Complete",IF(AND(D157&lt;TODAY(),E157=""),"Overdue",IF(K157&lt;=60,"Due Soon","OK")))))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4">
        <f>IF(D158="","",D158-TODAY())</f>
        <v/>
      </c>
      <c r="L158" s="4">
        <f>IF(D158="","Missing Date",IF(AND(F158="Yes",H158="",J158&lt;&gt;"Complete"),"Out of Service",IF(OR(J158="Complete",AND(E158&lt;&gt;"",OR(F158="No",H158&lt;&gt;""))),"Complete",IF(AND(D158&lt;TODAY(),E158=""),"Overdue",IF(K158&lt;=60,"Due Soon","OK")))))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4">
        <f>IF(D159="","",D159-TODAY())</f>
        <v/>
      </c>
      <c r="L159" s="4">
        <f>IF(D159="","Missing Date",IF(AND(F159="Yes",H159="",J159&lt;&gt;"Complete"),"Out of Service",IF(OR(J159="Complete",AND(E159&lt;&gt;"",OR(F159="No",H159&lt;&gt;""))),"Complete",IF(AND(D159&lt;TODAY(),E159=""),"Overdue",IF(K159&lt;=60,"Due Soon","OK")))))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4">
        <f>IF(D160="","",D160-TODAY())</f>
        <v/>
      </c>
      <c r="L160" s="4">
        <f>IF(D160="","Missing Date",IF(AND(F160="Yes",H160="",J160&lt;&gt;"Complete"),"Out of Service",IF(OR(J160="Complete",AND(E160&lt;&gt;"",OR(F160="No",H160&lt;&gt;""))),"Complete",IF(AND(D160&lt;TODAY(),E160=""),"Overdue",IF(K160&lt;=60,"Due Soon","OK")))))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4">
        <f>IF(D161="","",D161-TODAY())</f>
        <v/>
      </c>
      <c r="L161" s="4">
        <f>IF(D161="","Missing Date",IF(AND(F161="Yes",H161="",J161&lt;&gt;"Complete"),"Out of Service",IF(OR(J161="Complete",AND(E161&lt;&gt;"",OR(F161="No",H161&lt;&gt;""))),"Complete",IF(AND(D161&lt;TODAY(),E161=""),"Overdue",IF(K161&lt;=60,"Due Soon","OK")))))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4">
        <f>IF(D162="","",D162-TODAY())</f>
        <v/>
      </c>
      <c r="L162" s="4">
        <f>IF(D162="","Missing Date",IF(AND(F162="Yes",H162="",J162&lt;&gt;"Complete"),"Out of Service",IF(OR(J162="Complete",AND(E162&lt;&gt;"",OR(F162="No",H162&lt;&gt;""))),"Complete",IF(AND(D162&lt;TODAY(),E162=""),"Overdue",IF(K162&lt;=60,"Due Soon","OK")))))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4">
        <f>IF(D163="","",D163-TODAY())</f>
        <v/>
      </c>
      <c r="L163" s="4">
        <f>IF(D163="","Missing Date",IF(AND(F163="Yes",H163="",J163&lt;&gt;"Complete"),"Out of Service",IF(OR(J163="Complete",AND(E163&lt;&gt;"",OR(F163="No",H163&lt;&gt;""))),"Complete",IF(AND(D163&lt;TODAY(),E163=""),"Overdue",IF(K163&lt;=60,"Due Soon","OK")))))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4">
        <f>IF(D164="","",D164-TODAY())</f>
        <v/>
      </c>
      <c r="L164" s="4">
        <f>IF(D164="","Missing Date",IF(AND(F164="Yes",H164="",J164&lt;&gt;"Complete"),"Out of Service",IF(OR(J164="Complete",AND(E164&lt;&gt;"",OR(F164="No",H164&lt;&gt;""))),"Complete",IF(AND(D164&lt;TODAY(),E164=""),"Overdue",IF(K164&lt;=60,"Due Soon","OK")))))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4">
        <f>IF(D165="","",D165-TODAY())</f>
        <v/>
      </c>
      <c r="L165" s="4">
        <f>IF(D165="","Missing Date",IF(AND(F165="Yes",H165="",J165&lt;&gt;"Complete"),"Out of Service",IF(OR(J165="Complete",AND(E165&lt;&gt;"",OR(F165="No",H165&lt;&gt;""))),"Complete",IF(AND(D165&lt;TODAY(),E165=""),"Overdue",IF(K165&lt;=60,"Due Soon","OK")))))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4">
        <f>IF(D166="","",D166-TODAY())</f>
        <v/>
      </c>
      <c r="L166" s="4">
        <f>IF(D166="","Missing Date",IF(AND(F166="Yes",H166="",J166&lt;&gt;"Complete"),"Out of Service",IF(OR(J166="Complete",AND(E166&lt;&gt;"",OR(F166="No",H166&lt;&gt;""))),"Complete",IF(AND(D166&lt;TODAY(),E166=""),"Overdue",IF(K166&lt;=60,"Due Soon","OK")))))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4">
        <f>IF(D167="","",D167-TODAY())</f>
        <v/>
      </c>
      <c r="L167" s="4">
        <f>IF(D167="","Missing Date",IF(AND(F167="Yes",H167="",J167&lt;&gt;"Complete"),"Out of Service",IF(OR(J167="Complete",AND(E167&lt;&gt;"",OR(F167="No",H167&lt;&gt;""))),"Complete",IF(AND(D167&lt;TODAY(),E167=""),"Overdue",IF(K167&lt;=60,"Due Soon","OK")))))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4">
        <f>IF(D168="","",D168-TODAY())</f>
        <v/>
      </c>
      <c r="L168" s="4">
        <f>IF(D168="","Missing Date",IF(AND(F168="Yes",H168="",J168&lt;&gt;"Complete"),"Out of Service",IF(OR(J168="Complete",AND(E168&lt;&gt;"",OR(F168="No",H168&lt;&gt;""))),"Complete",IF(AND(D168&lt;TODAY(),E168=""),"Overdue",IF(K168&lt;=60,"Due Soon","OK")))))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4">
        <f>IF(D169="","",D169-TODAY())</f>
        <v/>
      </c>
      <c r="L169" s="4">
        <f>IF(D169="","Missing Date",IF(AND(F169="Yes",H169="",J169&lt;&gt;"Complete"),"Out of Service",IF(OR(J169="Complete",AND(E169&lt;&gt;"",OR(F169="No",H169&lt;&gt;""))),"Complete",IF(AND(D169&lt;TODAY(),E169=""),"Overdue",IF(K169&lt;=60,"Due Soon","OK")))))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4">
        <f>IF(D170="","",D170-TODAY())</f>
        <v/>
      </c>
      <c r="L170" s="4">
        <f>IF(D170="","Missing Date",IF(AND(F170="Yes",H170="",J170&lt;&gt;"Complete"),"Out of Service",IF(OR(J170="Complete",AND(E170&lt;&gt;"",OR(F170="No",H170&lt;&gt;""))),"Complete",IF(AND(D170&lt;TODAY(),E170=""),"Overdue",IF(K170&lt;=60,"Due Soon","OK")))))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4">
        <f>IF(D171="","",D171-TODAY())</f>
        <v/>
      </c>
      <c r="L171" s="4">
        <f>IF(D171="","Missing Date",IF(AND(F171="Yes",H171="",J171&lt;&gt;"Complete"),"Out of Service",IF(OR(J171="Complete",AND(E171&lt;&gt;"",OR(F171="No",H171&lt;&gt;""))),"Complete",IF(AND(D171&lt;TODAY(),E171=""),"Overdue",IF(K171&lt;=60,"Due Soon","OK")))))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4">
        <f>IF(D172="","",D172-TODAY())</f>
        <v/>
      </c>
      <c r="L172" s="4">
        <f>IF(D172="","Missing Date",IF(AND(F172="Yes",H172="",J172&lt;&gt;"Complete"),"Out of Service",IF(OR(J172="Complete",AND(E172&lt;&gt;"",OR(F172="No",H172&lt;&gt;""))),"Complete",IF(AND(D172&lt;TODAY(),E172=""),"Overdue",IF(K172&lt;=60,"Due Soon","OK")))))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4">
        <f>IF(D173="","",D173-TODAY())</f>
        <v/>
      </c>
      <c r="L173" s="4">
        <f>IF(D173="","Missing Date",IF(AND(F173="Yes",H173="",J173&lt;&gt;"Complete"),"Out of Service",IF(OR(J173="Complete",AND(E173&lt;&gt;"",OR(F173="No",H173&lt;&gt;""))),"Complete",IF(AND(D173&lt;TODAY(),E173=""),"Overdue",IF(K173&lt;=60,"Due Soon","OK")))))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4">
        <f>IF(D174="","",D174-TODAY())</f>
        <v/>
      </c>
      <c r="L174" s="4">
        <f>IF(D174="","Missing Date",IF(AND(F174="Yes",H174="",J174&lt;&gt;"Complete"),"Out of Service",IF(OR(J174="Complete",AND(E174&lt;&gt;"",OR(F174="No",H174&lt;&gt;""))),"Complete",IF(AND(D174&lt;TODAY(),E174=""),"Overdue",IF(K174&lt;=60,"Due Soon","OK")))))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4">
        <f>IF(D175="","",D175-TODAY())</f>
        <v/>
      </c>
      <c r="L175" s="4">
        <f>IF(D175="","Missing Date",IF(AND(F175="Yes",H175="",J175&lt;&gt;"Complete"),"Out of Service",IF(OR(J175="Complete",AND(E175&lt;&gt;"",OR(F175="No",H175&lt;&gt;""))),"Complete",IF(AND(D175&lt;TODAY(),E175=""),"Overdue",IF(K175&lt;=60,"Due Soon","OK")))))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4">
        <f>IF(D176="","",D176-TODAY())</f>
        <v/>
      </c>
      <c r="L176" s="4">
        <f>IF(D176="","Missing Date",IF(AND(F176="Yes",H176="",J176&lt;&gt;"Complete"),"Out of Service",IF(OR(J176="Complete",AND(E176&lt;&gt;"",OR(F176="No",H176&lt;&gt;""))),"Complete",IF(AND(D176&lt;TODAY(),E176=""),"Overdue",IF(K176&lt;=60,"Due Soon","OK")))))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4">
        <f>IF(D177="","",D177-TODAY())</f>
        <v/>
      </c>
      <c r="L177" s="4">
        <f>IF(D177="","Missing Date",IF(AND(F177="Yes",H177="",J177&lt;&gt;"Complete"),"Out of Service",IF(OR(J177="Complete",AND(E177&lt;&gt;"",OR(F177="No",H177&lt;&gt;""))),"Complete",IF(AND(D177&lt;TODAY(),E177=""),"Overdue",IF(K177&lt;=60,"Due Soon","OK")))))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4">
        <f>IF(D178="","",D178-TODAY())</f>
        <v/>
      </c>
      <c r="L178" s="4">
        <f>IF(D178="","Missing Date",IF(AND(F178="Yes",H178="",J178&lt;&gt;"Complete"),"Out of Service",IF(OR(J178="Complete",AND(E178&lt;&gt;"",OR(F178="No",H178&lt;&gt;""))),"Complete",IF(AND(D178&lt;TODAY(),E178=""),"Overdue",IF(K178&lt;=60,"Due Soon","OK")))))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4">
        <f>IF(D179="","",D179-TODAY())</f>
        <v/>
      </c>
      <c r="L179" s="4">
        <f>IF(D179="","Missing Date",IF(AND(F179="Yes",H179="",J179&lt;&gt;"Complete"),"Out of Service",IF(OR(J179="Complete",AND(E179&lt;&gt;"",OR(F179="No",H179&lt;&gt;""))),"Complete",IF(AND(D179&lt;TODAY(),E179=""),"Overdue",IF(K179&lt;=60,"Due Soon","OK")))))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4">
        <f>IF(D180="","",D180-TODAY())</f>
        <v/>
      </c>
      <c r="L180" s="4">
        <f>IF(D180="","Missing Date",IF(AND(F180="Yes",H180="",J180&lt;&gt;"Complete"),"Out of Service",IF(OR(J180="Complete",AND(E180&lt;&gt;"",OR(F180="No",H180&lt;&gt;""))),"Complete",IF(AND(D180&lt;TODAY(),E180=""),"Overdue",IF(K180&lt;=60,"Due Soon","OK")))))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4">
        <f>IF(D181="","",D181-TODAY())</f>
        <v/>
      </c>
      <c r="L181" s="4">
        <f>IF(D181="","Missing Date",IF(AND(F181="Yes",H181="",J181&lt;&gt;"Complete"),"Out of Service",IF(OR(J181="Complete",AND(E181&lt;&gt;"",OR(F181="No",H181&lt;&gt;""))),"Complete",IF(AND(D181&lt;TODAY(),E181=""),"Overdue",IF(K181&lt;=60,"Due Soon","OK")))))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4">
        <f>IF(D182="","",D182-TODAY())</f>
        <v/>
      </c>
      <c r="L182" s="4">
        <f>IF(D182="","Missing Date",IF(AND(F182="Yes",H182="",J182&lt;&gt;"Complete"),"Out of Service",IF(OR(J182="Complete",AND(E182&lt;&gt;"",OR(F182="No",H182&lt;&gt;""))),"Complete",IF(AND(D182&lt;TODAY(),E182=""),"Overdue",IF(K182&lt;=60,"Due Soon","OK")))))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4">
        <f>IF(D183="","",D183-TODAY())</f>
        <v/>
      </c>
      <c r="L183" s="4">
        <f>IF(D183="","Missing Date",IF(AND(F183="Yes",H183="",J183&lt;&gt;"Complete"),"Out of Service",IF(OR(J183="Complete",AND(E183&lt;&gt;"",OR(F183="No",H183&lt;&gt;""))),"Complete",IF(AND(D183&lt;TODAY(),E183=""),"Overdue",IF(K183&lt;=60,"Due Soon","OK")))))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4">
        <f>IF(D184="","",D184-TODAY())</f>
        <v/>
      </c>
      <c r="L184" s="4">
        <f>IF(D184="","Missing Date",IF(AND(F184="Yes",H184="",J184&lt;&gt;"Complete"),"Out of Service",IF(OR(J184="Complete",AND(E184&lt;&gt;"",OR(F184="No",H184&lt;&gt;""))),"Complete",IF(AND(D184&lt;TODAY(),E184=""),"Overdue",IF(K184&lt;=60,"Due Soon","OK")))))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4">
        <f>IF(D185="","",D185-TODAY())</f>
        <v/>
      </c>
      <c r="L185" s="4">
        <f>IF(D185="","Missing Date",IF(AND(F185="Yes",H185="",J185&lt;&gt;"Complete"),"Out of Service",IF(OR(J185="Complete",AND(E185&lt;&gt;"",OR(F185="No",H185&lt;&gt;""))),"Complete",IF(AND(D185&lt;TODAY(),E185=""),"Overdue",IF(K185&lt;=60,"Due Soon","OK")))))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4">
        <f>IF(D186="","",D186-TODAY())</f>
        <v/>
      </c>
      <c r="L186" s="4">
        <f>IF(D186="","Missing Date",IF(AND(F186="Yes",H186="",J186&lt;&gt;"Complete"),"Out of Service",IF(OR(J186="Complete",AND(E186&lt;&gt;"",OR(F186="No",H186&lt;&gt;""))),"Complete",IF(AND(D186&lt;TODAY(),E186=""),"Overdue",IF(K186&lt;=60,"Due Soon","OK")))))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4">
        <f>IF(D187="","",D187-TODAY())</f>
        <v/>
      </c>
      <c r="L187" s="4">
        <f>IF(D187="","Missing Date",IF(AND(F187="Yes",H187="",J187&lt;&gt;"Complete"),"Out of Service",IF(OR(J187="Complete",AND(E187&lt;&gt;"",OR(F187="No",H187&lt;&gt;""))),"Complete",IF(AND(D187&lt;TODAY(),E187=""),"Overdue",IF(K187&lt;=60,"Due Soon","OK")))))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4">
        <f>IF(D188="","",D188-TODAY())</f>
        <v/>
      </c>
      <c r="L188" s="4">
        <f>IF(D188="","Missing Date",IF(AND(F188="Yes",H188="",J188&lt;&gt;"Complete"),"Out of Service",IF(OR(J188="Complete",AND(E188&lt;&gt;"",OR(F188="No",H188&lt;&gt;""))),"Complete",IF(AND(D188&lt;TODAY(),E188=""),"Overdue",IF(K188&lt;=60,"Due Soon","OK")))))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4">
        <f>IF(D189="","",D189-TODAY())</f>
        <v/>
      </c>
      <c r="L189" s="4">
        <f>IF(D189="","Missing Date",IF(AND(F189="Yes",H189="",J189&lt;&gt;"Complete"),"Out of Service",IF(OR(J189="Complete",AND(E189&lt;&gt;"",OR(F189="No",H189&lt;&gt;""))),"Complete",IF(AND(D189&lt;TODAY(),E189=""),"Overdue",IF(K189&lt;=60,"Due Soon","OK")))))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4">
        <f>IF(D190="","",D190-TODAY())</f>
        <v/>
      </c>
      <c r="L190" s="4">
        <f>IF(D190="","Missing Date",IF(AND(F190="Yes",H190="",J190&lt;&gt;"Complete"),"Out of Service",IF(OR(J190="Complete",AND(E190&lt;&gt;"",OR(F190="No",H190&lt;&gt;""))),"Complete",IF(AND(D190&lt;TODAY(),E190=""),"Overdue",IF(K190&lt;=60,"Due Soon","OK")))))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4">
        <f>IF(D191="","",D191-TODAY())</f>
        <v/>
      </c>
      <c r="L191" s="4">
        <f>IF(D191="","Missing Date",IF(AND(F191="Yes",H191="",J191&lt;&gt;"Complete"),"Out of Service",IF(OR(J191="Complete",AND(E191&lt;&gt;"",OR(F191="No",H191&lt;&gt;""))),"Complete",IF(AND(D191&lt;TODAY(),E191=""),"Overdue",IF(K191&lt;=60,"Due Soon","OK")))))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4">
        <f>IF(D192="","",D192-TODAY())</f>
        <v/>
      </c>
      <c r="L192" s="4">
        <f>IF(D192="","Missing Date",IF(AND(F192="Yes",H192="",J192&lt;&gt;"Complete"),"Out of Service",IF(OR(J192="Complete",AND(E192&lt;&gt;"",OR(F192="No",H192&lt;&gt;""))),"Complete",IF(AND(D192&lt;TODAY(),E192=""),"Overdue",IF(K192&lt;=60,"Due Soon","OK")))))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4">
        <f>IF(D193="","",D193-TODAY())</f>
        <v/>
      </c>
      <c r="L193" s="4">
        <f>IF(D193="","Missing Date",IF(AND(F193="Yes",H193="",J193&lt;&gt;"Complete"),"Out of Service",IF(OR(J193="Complete",AND(E193&lt;&gt;"",OR(F193="No",H193&lt;&gt;""))),"Complete",IF(AND(D193&lt;TODAY(),E193=""),"Overdue",IF(K193&lt;=60,"Due Soon","OK")))))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4">
        <f>IF(D194="","",D194-TODAY())</f>
        <v/>
      </c>
      <c r="L194" s="4">
        <f>IF(D194="","Missing Date",IF(AND(F194="Yes",H194="",J194&lt;&gt;"Complete"),"Out of Service",IF(OR(J194="Complete",AND(E194&lt;&gt;"",OR(F194="No",H194&lt;&gt;""))),"Complete",IF(AND(D194&lt;TODAY(),E194=""),"Overdue",IF(K194&lt;=60,"Due Soon","OK")))))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4">
        <f>IF(D195="","",D195-TODAY())</f>
        <v/>
      </c>
      <c r="L195" s="4">
        <f>IF(D195="","Missing Date",IF(AND(F195="Yes",H195="",J195&lt;&gt;"Complete"),"Out of Service",IF(OR(J195="Complete",AND(E195&lt;&gt;"",OR(F195="No",H195&lt;&gt;""))),"Complete",IF(AND(D195&lt;TODAY(),E195=""),"Overdue",IF(K195&lt;=60,"Due Soon","OK")))))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4">
        <f>IF(D196="","",D196-TODAY())</f>
        <v/>
      </c>
      <c r="L196" s="4">
        <f>IF(D196="","Missing Date",IF(AND(F196="Yes",H196="",J196&lt;&gt;"Complete"),"Out of Service",IF(OR(J196="Complete",AND(E196&lt;&gt;"",OR(F196="No",H196&lt;&gt;""))),"Complete",IF(AND(D196&lt;TODAY(),E196=""),"Overdue",IF(K196&lt;=60,"Due Soon","OK")))))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4">
        <f>IF(D197="","",D197-TODAY())</f>
        <v/>
      </c>
      <c r="L197" s="4">
        <f>IF(D197="","Missing Date",IF(AND(F197="Yes",H197="",J197&lt;&gt;"Complete"),"Out of Service",IF(OR(J197="Complete",AND(E197&lt;&gt;"",OR(F197="No",H197&lt;&gt;""))),"Complete",IF(AND(D197&lt;TODAY(),E197=""),"Overdue",IF(K197&lt;=60,"Due Soon","OK")))))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4">
        <f>IF(D198="","",D198-TODAY())</f>
        <v/>
      </c>
      <c r="L198" s="4">
        <f>IF(D198="","Missing Date",IF(AND(F198="Yes",H198="",J198&lt;&gt;"Complete"),"Out of Service",IF(OR(J198="Complete",AND(E198&lt;&gt;"",OR(F198="No",H198&lt;&gt;""))),"Complete",IF(AND(D198&lt;TODAY(),E198=""),"Overdue",IF(K198&lt;=60,"Due Soon","OK")))))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4">
        <f>IF(D199="","",D199-TODAY())</f>
        <v/>
      </c>
      <c r="L199" s="4">
        <f>IF(D199="","Missing Date",IF(AND(F199="Yes",H199="",J199&lt;&gt;"Complete"),"Out of Service",IF(OR(J199="Complete",AND(E199&lt;&gt;"",OR(F199="No",H199&lt;&gt;""))),"Complete",IF(AND(D199&lt;TODAY(),E199=""),"Overdue",IF(K199&lt;=60,"Due Soon","OK")))))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4">
        <f>IF(D200="","",D200-TODAY())</f>
        <v/>
      </c>
      <c r="L200" s="4">
        <f>IF(D200="","Missing Date",IF(AND(F200="Yes",H200="",J200&lt;&gt;"Complete"),"Out of Service",IF(OR(J200="Complete",AND(E200&lt;&gt;"",OR(F200="No",H200&lt;&gt;""))),"Complete",IF(AND(D200&lt;TODAY(),E200=""),"Overdue",IF(K200&lt;=60,"Due Soon","OK")))))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4">
        <f>IF(D201="","",D201-TODAY())</f>
        <v/>
      </c>
      <c r="L201" s="4">
        <f>IF(D201="","Missing Date",IF(AND(F201="Yes",H201="",J201&lt;&gt;"Complete"),"Out of Service",IF(OR(J201="Complete",AND(E201&lt;&gt;"",OR(F201="No",H201&lt;&gt;""))),"Complete",IF(AND(D201&lt;TODAY(),E201=""),"Overdue",IF(K201&lt;=60,"Due Soon","OK")))))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4">
        <f>IF(D202="","",D202-TODAY())</f>
        <v/>
      </c>
      <c r="L202" s="4">
        <f>IF(D202="","Missing Date",IF(AND(F202="Yes",H202="",J202&lt;&gt;"Complete"),"Out of Service",IF(OR(J202="Complete",AND(E202&lt;&gt;"",OR(F202="No",H202&lt;&gt;""))),"Complete",IF(AND(D202&lt;TODAY(),E202=""),"Overdue",IF(K202&lt;=60,"Due Soon","OK")))))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4">
        <f>IF(D203="","",D203-TODAY())</f>
        <v/>
      </c>
      <c r="L203" s="4">
        <f>IF(D203="","Missing Date",IF(AND(F203="Yes",H203="",J203&lt;&gt;"Complete"),"Out of Service",IF(OR(J203="Complete",AND(E203&lt;&gt;"",OR(F203="No",H203&lt;&gt;""))),"Complete",IF(AND(D203&lt;TODAY(),E203=""),"Overdue",IF(K203&lt;=60,"Due Soon","OK")))))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4">
        <f>IF(D204="","",D204-TODAY())</f>
        <v/>
      </c>
      <c r="L204" s="4">
        <f>IF(D204="","Missing Date",IF(AND(F204="Yes",H204="",J204&lt;&gt;"Complete"),"Out of Service",IF(OR(J204="Complete",AND(E204&lt;&gt;"",OR(F204="No",H204&lt;&gt;""))),"Complete",IF(AND(D204&lt;TODAY(),E204=""),"Overdue",IF(K204&lt;=60,"Due Soon","OK")))))</f>
        <v/>
      </c>
    </row>
  </sheetData>
  <autoFilter ref="A4:L204"/>
  <mergeCells count="2">
    <mergeCell ref="A2:L2"/>
    <mergeCell ref="A1:L1"/>
  </mergeCells>
  <conditionalFormatting sqref="L5:L204">
    <cfRule type="expression" priority="1" dxfId="0">
      <formula>$L5="OK"</formula>
    </cfRule>
    <cfRule type="expression" priority="2" dxfId="1">
      <formula>$L5="Due Soon"</formula>
    </cfRule>
    <cfRule type="expression" priority="3" dxfId="2">
      <formula>$L5="Overdue"</formula>
    </cfRule>
    <cfRule type="expression" priority="4" dxfId="3">
      <formula>$L5="Out of Service"</formula>
    </cfRule>
    <cfRule type="expression" priority="5" dxfId="4">
      <formula>$L5="Complete"</formula>
    </cfRule>
    <cfRule type="expression" priority="6" dxfId="5">
      <formula>$L5="Missing Date"</formula>
    </cfRule>
  </conditionalFormatting>
  <dataValidations count="6">
    <dataValidation sqref="A5:A204" showDropDown="0" showInputMessage="0" showErrorMessage="0" allowBlank="1" type="list">
      <formula1>Lookup!$D$2:$D$2</formula1>
    </dataValidation>
    <dataValidation sqref="B5:B204" showDropDown="0" showInputMessage="0" showErrorMessage="0" allowBlank="1" type="list">
      <formula1>Lookup!$F$2:$F$7</formula1>
    </dataValidation>
    <dataValidation sqref="C5:C204" showDropDown="0" showInputMessage="0" showErrorMessage="0" allowBlank="1" type="list">
      <formula1>Lookup!$A$2:$A$7</formula1>
    </dataValidation>
    <dataValidation sqref="F5:F204" showDropDown="0" showInputMessage="0" showErrorMessage="0" allowBlank="1" type="list">
      <formula1>Lookup!$B$2:$B$3</formula1>
    </dataValidation>
    <dataValidation sqref="I5:I204" showDropDown="0" showInputMessage="0" showErrorMessage="0" allowBlank="1" type="list">
      <formula1>Lookup!$G$2:$G$5</formula1>
    </dataValidation>
    <dataValidation sqref="J5:J204" showDropDown="0" showInputMessage="0" showErrorMessage="0" allowBlank="1" type="list">
      <formula1>Lookup!$C$2:$C$5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6" customWidth="1" min="3" max="3"/>
    <col width="18" customWidth="1" min="4" max="4"/>
  </cols>
  <sheetData>
    <row r="1">
      <c r="A1" s="1" t="inlineStr">
        <is>
          <t>DOT Annual Vehicle Inspection Dashboard</t>
        </is>
      </c>
    </row>
    <row r="2" ht="38" customHeight="1">
      <c r="A2" s="8" t="inlineStr">
        <is>
          <t>Auto-calculated from Annual Inspection Tracker (SAMPLE rows are examples). Out of Service = defects Yes and no return-to-service date. Not a CDL expiry list and not registration renewal. Does not certify FMCSA compliance.</t>
        </is>
      </c>
    </row>
    <row r="4">
      <c r="A4" s="9" t="inlineStr">
        <is>
          <t>Fleet Overview</t>
        </is>
      </c>
    </row>
    <row r="5">
      <c r="A5" s="10" t="inlineStr">
        <is>
          <t>Total Units Tracked</t>
        </is>
      </c>
      <c r="C5" s="11">
        <f>COUNTA('Annual Inspection Tracker'!B5:B204)</f>
        <v/>
      </c>
    </row>
    <row r="6">
      <c r="A6" s="12" t="inlineStr">
        <is>
          <t>Out of Service</t>
        </is>
      </c>
      <c r="C6" s="13">
        <f>COUNTIF('Annual Inspection Tracker'!L5:L204,"Out of Service")</f>
        <v/>
      </c>
    </row>
    <row r="7">
      <c r="A7" s="10" t="inlineStr">
        <is>
          <t>Overdue (due past, inspection open)</t>
        </is>
      </c>
      <c r="C7" s="11">
        <f>COUNTIF('Annual Inspection Tracker'!L5:L204,"Overdue")</f>
        <v/>
      </c>
    </row>
    <row r="8">
      <c r="A8" s="10" t="inlineStr">
        <is>
          <t>Due Soon (≤60 days)</t>
        </is>
      </c>
      <c r="C8" s="11">
        <f>COUNTIF('Annual Inspection Tracker'!L5:L204,"Due Soon")</f>
        <v/>
      </c>
    </row>
    <row r="9">
      <c r="A9" s="10" t="inlineStr">
        <is>
          <t>OK</t>
        </is>
      </c>
      <c r="C9" s="11">
        <f>COUNTIF('Annual Inspection Tracker'!L5:L204,"OK")</f>
        <v/>
      </c>
    </row>
    <row r="10">
      <c r="A10" s="10" t="inlineStr">
        <is>
          <t>Complete</t>
        </is>
      </c>
      <c r="C10" s="11">
        <f>COUNTIF('Annual Inspection Tracker'!L5:L204,"Complete")</f>
        <v/>
      </c>
    </row>
    <row r="11">
      <c r="A11" s="10" t="inlineStr">
        <is>
          <t>Missing Date</t>
        </is>
      </c>
      <c r="C11" s="11">
        <f>COUNTIF('Annual Inspection Tracker'!L5:L204,"Missing Date")</f>
        <v/>
      </c>
    </row>
    <row r="12">
      <c r="A12" s="14" t="inlineStr">
        <is>
          <t>Action Needed (OOS + overdue + due soon + missing)</t>
        </is>
      </c>
      <c r="C12" s="15">
        <f>C6+C7+C8+C11</f>
        <v/>
      </c>
    </row>
    <row r="14">
      <c r="A14" s="10" t="inlineStr">
        <is>
          <t>Inspection Health Score %</t>
        </is>
      </c>
      <c r="C14" s="16">
        <f>IFERROR((C9+C10)/MAX(C5,1),0)</f>
        <v/>
      </c>
    </row>
    <row r="16">
      <c r="A16" s="9" t="inlineStr">
        <is>
          <t>By Vehicle Type</t>
        </is>
      </c>
      <c r="C16" s="10" t="inlineStr">
        <is>
          <t>Count</t>
        </is>
      </c>
    </row>
    <row r="17">
      <c r="A17" s="17" t="inlineStr">
        <is>
          <t>Tractor</t>
        </is>
      </c>
      <c r="C17" s="10">
        <f>COUNTIF('Annual Inspection Tracker'!C5:C204,"Tractor")</f>
        <v/>
      </c>
    </row>
    <row r="18">
      <c r="A18" s="17" t="inlineStr">
        <is>
          <t>Straight Truck</t>
        </is>
      </c>
      <c r="C18" s="10">
        <f>COUNTIF('Annual Inspection Tracker'!C5:C204,"Straight Truck")</f>
        <v/>
      </c>
    </row>
    <row r="19">
      <c r="A19" s="17" t="inlineStr">
        <is>
          <t>Trailer</t>
        </is>
      </c>
      <c r="C19" s="10">
        <f>COUNTIF('Annual Inspection Tracker'!C5:C204,"Trailer")</f>
        <v/>
      </c>
    </row>
    <row r="20">
      <c r="A20" s="17" t="inlineStr">
        <is>
          <t>Bus / Van</t>
        </is>
      </c>
      <c r="C20" s="10">
        <f>COUNTIF('Annual Inspection Tracker'!C5:C204,"Bus / Van")</f>
        <v/>
      </c>
    </row>
    <row r="21">
      <c r="A21" s="17" t="inlineStr">
        <is>
          <t>Pickup</t>
        </is>
      </c>
      <c r="C21" s="10">
        <f>COUNTIF('Annual Inspection Tracker'!C5:C204,"Pickup")</f>
        <v/>
      </c>
    </row>
    <row r="22">
      <c r="A22" s="17" t="inlineStr">
        <is>
          <t>Other</t>
        </is>
      </c>
      <c r="C22" s="10">
        <f>COUNTIF('Annual Inspection Tracker'!C5:C204,"Other")</f>
        <v/>
      </c>
    </row>
    <row r="24">
      <c r="A24" s="10" t="inlineStr">
        <is>
          <t>Defects open (Yes, return-to-service still blank)</t>
        </is>
      </c>
      <c r="C24" s="18">
        <f>COUNTIFS('Annual Inspection Tracker'!F5:F204,"Yes",'Annual Inspection Tracker'!H5:H204,"")</f>
        <v/>
      </c>
    </row>
    <row r="26">
      <c r="A26" s="19" t="inlineStr">
        <is>
          <t>Need automatic Email, SMS and WhatsApp reminders before annual inspections are due? Try Remindax</t>
        </is>
      </c>
    </row>
    <row r="27">
      <c r="A27" s="20" t="inlineStr">
        <is>
          <t>https://www.remindax.com/</t>
        </is>
      </c>
    </row>
    <row r="29">
      <c r="A29" s="21" t="inlineStr">
        <is>
          <t>Instructions</t>
        </is>
      </c>
    </row>
    <row r="30" ht="72" customHeight="1">
      <c r="A30" s="22" t="inlineStr">
        <is>
          <t>1) Replace SAMPLE rows. One row per unit and annual inspection cycle. 2) Enter Inspection Due Date. Days to Due = due date minus today. 3) Record Inspection Completed, Defects Found (Yes/No only), Repair Certified Date, and Return to Service Date. 4) Status: Missing Date if due is blank; Out of Service if defects are Yes, return-to-service is blank, and reminder is not Complete; Complete if reminder is Complete OR inspection is completed and (defects are No OR return-to-service is filled); Overdue if due is past and inspection is still blank; Due Soon if 60 days or fewer remain; else OK. 5) Not a DVIR defect narrative, not CDL expiry, not registration renewal. Does not certify FMCSA compliance.</t>
        </is>
      </c>
    </row>
    <row r="31"/>
    <row r="32"/>
    <row r="33"/>
    <row r="34"/>
  </sheetData>
  <mergeCells count="4">
    <mergeCell ref="A1:D1"/>
    <mergeCell ref="A30:D34"/>
    <mergeCell ref="A26:D26"/>
    <mergeCell ref="A2:D2"/>
  </mergeCells>
  <hyperlinks>
    <hyperlink xmlns:r="http://schemas.openxmlformats.org/officeDocument/2006/relationships" ref="A26" r:id="rId1"/>
    <hyperlink xmlns:r="http://schemas.openxmlformats.org/officeDocument/2006/relationships" ref="A27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2" customWidth="1" min="4" max="4"/>
    <col width="16" customWidth="1" min="5" max="5"/>
    <col width="22" customWidth="1" min="6" max="6"/>
    <col width="28" customWidth="1" min="7" max="7"/>
  </cols>
  <sheetData>
    <row r="1">
      <c r="A1" s="3" t="inlineStr">
        <is>
          <t>Vehicle Type</t>
        </is>
      </c>
      <c r="B1" s="3" t="inlineStr">
        <is>
          <t>Defects Found</t>
        </is>
      </c>
      <c r="C1" s="3" t="inlineStr">
        <is>
          <t>Reminder Status</t>
        </is>
      </c>
      <c r="D1" s="3" t="inlineStr">
        <is>
          <t>Sample Flag</t>
        </is>
      </c>
      <c r="E1" s="3" t="inlineStr">
        <is>
          <t>Status Labels</t>
        </is>
      </c>
      <c r="F1" s="3" t="inlineStr">
        <is>
          <t>Unit / Vehicle ID (sample)</t>
        </is>
      </c>
      <c r="G1" s="3" t="inlineStr">
        <is>
          <t>Inspector / Shop (sample)</t>
        </is>
      </c>
    </row>
    <row r="2">
      <c r="A2" s="17" t="inlineStr">
        <is>
          <t>Tractor</t>
        </is>
      </c>
      <c r="B2" s="17" t="inlineStr">
        <is>
          <t>Yes</t>
        </is>
      </c>
      <c r="C2" s="17" t="inlineStr">
        <is>
          <t>Not Started</t>
        </is>
      </c>
      <c r="D2" s="17" t="inlineStr">
        <is>
          <t>SAMPLE</t>
        </is>
      </c>
      <c r="E2" s="17" t="inlineStr">
        <is>
          <t>OK</t>
        </is>
      </c>
      <c r="F2" s="17" t="inlineStr">
        <is>
          <t>TRK-1042 (sample)</t>
        </is>
      </c>
      <c r="G2" s="17" t="inlineStr">
        <is>
          <t>North Yard Shop (sample)</t>
        </is>
      </c>
    </row>
    <row r="3">
      <c r="A3" s="17" t="inlineStr">
        <is>
          <t>Straight Truck</t>
        </is>
      </c>
      <c r="B3" s="17" t="inlineStr">
        <is>
          <t>No</t>
        </is>
      </c>
      <c r="C3" s="17" t="inlineStr">
        <is>
          <t>Reminder Sent</t>
        </is>
      </c>
      <c r="E3" s="17" t="inlineStr">
        <is>
          <t>Due Soon</t>
        </is>
      </c>
      <c r="F3" s="17" t="inlineStr">
        <is>
          <t>TRK-1188 (sample)</t>
        </is>
      </c>
      <c r="G3" s="17" t="inlineStr">
        <is>
          <t>Metro Inspection Lane (sample)</t>
        </is>
      </c>
    </row>
    <row r="4">
      <c r="A4" s="17" t="inlineStr">
        <is>
          <t>Trailer</t>
        </is>
      </c>
      <c r="C4" s="17" t="inlineStr">
        <is>
          <t>Scheduled</t>
        </is>
      </c>
      <c r="E4" s="17" t="inlineStr">
        <is>
          <t>Overdue</t>
        </is>
      </c>
      <c r="F4" s="17" t="inlineStr">
        <is>
          <t>TRL-2201 (sample)</t>
        </is>
      </c>
      <c r="G4" s="17" t="inlineStr">
        <is>
          <t>Dealer — River City (sample)</t>
        </is>
      </c>
    </row>
    <row r="5">
      <c r="A5" s="17" t="inlineStr">
        <is>
          <t>Bus / Van</t>
        </is>
      </c>
      <c r="C5" s="17" t="inlineStr">
        <is>
          <t>Complete</t>
        </is>
      </c>
      <c r="E5" s="17" t="inlineStr">
        <is>
          <t>Out of Service</t>
        </is>
      </c>
      <c r="F5" s="17" t="inlineStr">
        <is>
          <t>VAN-3310 (sample)</t>
        </is>
      </c>
      <c r="G5" s="17" t="inlineStr">
        <is>
          <t>Mobile Inspector A (sample)</t>
        </is>
      </c>
    </row>
    <row r="6">
      <c r="A6" s="17" t="inlineStr">
        <is>
          <t>Pickup</t>
        </is>
      </c>
      <c r="E6" s="17" t="inlineStr">
        <is>
          <t>Complete</t>
        </is>
      </c>
      <c r="F6" s="17" t="inlineStr">
        <is>
          <t>PU-0904 (sample)</t>
        </is>
      </c>
    </row>
    <row r="7">
      <c r="A7" s="17" t="inlineStr">
        <is>
          <t>Other</t>
        </is>
      </c>
      <c r="E7" s="17" t="inlineStr">
        <is>
          <t>Missing Date</t>
        </is>
      </c>
      <c r="F7" s="17" t="inlineStr">
        <is>
          <t>STR-4412 (sample)</t>
        </is>
      </c>
    </row>
    <row r="12">
      <c r="A12" s="10" t="inlineStr">
        <is>
          <t>Notes</t>
        </is>
      </c>
    </row>
    <row r="13" ht="36" customHeight="1">
      <c r="A13" s="22" t="inlineStr">
        <is>
          <t>Due Soon = inspection due within 60 days and the annual inspection is not yet completed. Status order: Missing Date if Inspection Due Date is blank; Out of Service if Defects Found = Yes AND Return to Service Date is blank AND Reminder Status is not Complete; Complete if Reminder Status is Complete OR (Inspection Completed is filled AND (Defects Found = No OR Return to Service Date is filled)); Overdue if the due date is before today AND Inspection Completed is blank; Due Soon if days to due are 60 or fewer; else OK. A completed inspection with no defects, or with defects and a return-to-service date, counts as Complete even if the original due date is still ahead. Schedule and return-to-service dates only — Yes/No defects, not a DVIR narrative of every defect. Does not certify FMCSA compliance. Not a CDL expiration tracker and not a registration-renewal sheet. SAMPLE rows are examples.</t>
        </is>
      </c>
    </row>
    <row r="14"/>
    <row r="15"/>
    <row r="16"/>
    <row r="17"/>
  </sheetData>
  <mergeCells count="1">
    <mergeCell ref="A13:G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2026-10-03T10:27:10Z</dcterms:created>
  <dcterms:modified xmlns:dcterms="http://purl.org/dc/terms/" xmlns:xsi="http://www.w3.org/2001/XMLSchema-instance" xsi:type="dcterms:W3CDTF">2026-10-03T10:27:10Z</dcterms:modified>
</cp:coreProperties>
</file>