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a Passport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'Visa Passport Tracker'!$A$4:$L$204</definedName>
    <definedName name="_xlnm.Print_Titles" localSheetId="0">'Visa Passport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employee_visa_passport_work_permit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30" customWidth="1" min="4" max="4"/>
    <col width="24" customWidth="1" min="5" max="5"/>
    <col width="12" customWidth="1" min="6" max="6"/>
    <col width="16" customWidth="1" min="7" max="7"/>
    <col width="14" customWidth="1" min="8" max="8"/>
    <col width="28" customWidth="1" min="9" max="9"/>
    <col width="28" customWidth="1" min="10" max="10"/>
    <col width="12" customWidth="1" min="11" max="11"/>
    <col width="14" customWidth="1" min="12" max="12"/>
  </cols>
  <sheetData>
    <row r="1">
      <c r="A1" s="1" t="inlineStr">
        <is>
          <t>Employee Visa, Passport &amp; Work Permit Expiry Tracker</t>
        </is>
      </c>
    </row>
    <row r="2" ht="42" customHeight="1">
      <c r="A2" s="2" t="inlineStr">
        <is>
          <t>Track employee visa, passport, work permit, and EAD end dates. Auto days-to-expiry + status. SAMPLE rows are examples — replace with your team. Need automatic Email, SMS and WhatsApp reminders? Try Remindax → https://www.remindax.com/  |  Date/status only — not legal advice; does not determine work eligibility; no SSN or A-numbers required.</t>
        </is>
      </c>
    </row>
    <row r="4" ht="30" customHeight="1">
      <c r="A4" s="3" t="inlineStr">
        <is>
          <t>Sample Flag</t>
        </is>
      </c>
      <c r="B4" s="3" t="inlineStr">
        <is>
          <t>Employee / Worker (sample)</t>
        </is>
      </c>
      <c r="C4" s="3" t="inlineStr">
        <is>
          <t>Document Type</t>
        </is>
      </c>
      <c r="D4" s="3" t="inlineStr">
        <is>
          <t>Country / Issuing Authority</t>
        </is>
      </c>
      <c r="E4" s="3" t="inlineStr">
        <is>
          <t>Document Ref (sample)</t>
        </is>
      </c>
      <c r="F4" s="3" t="inlineStr">
        <is>
          <t>Issue Date</t>
        </is>
      </c>
      <c r="G4" s="3" t="inlineStr">
        <is>
          <t>Expiration / End Date</t>
        </is>
      </c>
      <c r="H4" s="3" t="inlineStr">
        <is>
          <t>Reminder Status</t>
        </is>
      </c>
      <c r="I4" s="3" t="inlineStr">
        <is>
          <t>Owner / Contact</t>
        </is>
      </c>
      <c r="J4" s="3" t="inlineStr">
        <is>
          <t>Notes (non-sensitive)</t>
        </is>
      </c>
      <c r="K4" s="3" t="inlineStr">
        <is>
          <t>Days to Expiry</t>
        </is>
      </c>
      <c r="L4" s="3" t="inlineStr">
        <is>
          <t>Status</t>
        </is>
      </c>
    </row>
    <row r="5">
      <c r="A5" s="4" t="inlineStr">
        <is>
          <t>SAMPLE</t>
        </is>
      </c>
      <c r="B5" s="5" t="inlineStr">
        <is>
          <t>Aisha Rahman (sample)</t>
        </is>
      </c>
      <c r="C5" s="4" t="inlineStr">
        <is>
          <t>Visa</t>
        </is>
      </c>
      <c r="D5" s="5" t="inlineStr">
        <is>
          <t>United States — USCIS (sample)</t>
        </is>
      </c>
      <c r="E5" s="5" t="inlineStr">
        <is>
          <t>VISA-H1B-44102 (sample)</t>
        </is>
      </c>
      <c r="F5" s="6" t="n">
        <v>45897</v>
      </c>
      <c r="G5" s="6" t="n">
        <v>46325</v>
      </c>
      <c r="H5" s="4" t="inlineStr">
        <is>
          <t>Reminder Sent</t>
        </is>
      </c>
      <c r="I5" s="5" t="inlineStr">
        <is>
          <t>HR Ops — M. Chen (sample)</t>
        </is>
      </c>
      <c r="J5" s="5" t="inlineStr">
        <is>
          <t>Renewal packet started (sample)</t>
        </is>
      </c>
      <c r="K5" s="4">
        <f>IF(G5="","",G5-TODAY())</f>
        <v/>
      </c>
      <c r="L5" s="4">
        <f>IF(G5="","Missing Date",IF(H5="Complete","Complete",IF(K5&lt;0,"Overdue",IF(K5&lt;=60,"Due Soon","OK"))))</f>
        <v/>
      </c>
    </row>
    <row r="6">
      <c r="A6" s="4" t="inlineStr">
        <is>
          <t>SAMPLE</t>
        </is>
      </c>
      <c r="B6" s="5" t="inlineStr">
        <is>
          <t>Carlos Mendes (sample)</t>
        </is>
      </c>
      <c r="C6" s="4" t="inlineStr">
        <is>
          <t>Passport</t>
        </is>
      </c>
      <c r="D6" s="5" t="inlineStr">
        <is>
          <t>United Kingdom — Home Office (sample)</t>
        </is>
      </c>
      <c r="E6" s="5" t="inlineStr">
        <is>
          <t>PPT-UK-88210 (sample)</t>
        </is>
      </c>
      <c r="F6" s="6" t="n">
        <v>45397</v>
      </c>
      <c r="G6" s="6" t="n">
        <v>46285</v>
      </c>
      <c r="H6" s="4" t="inlineStr">
        <is>
          <t>Not Started</t>
        </is>
      </c>
      <c r="I6" s="5" t="inlineStr">
        <is>
          <t>Immigration Coord — L. Ortiz (sample)</t>
        </is>
      </c>
      <c r="J6" s="5" t="inlineStr">
        <is>
          <t>Expired — renew before travel (sample)</t>
        </is>
      </c>
      <c r="K6" s="4">
        <f>IF(G6="","",G6-TODAY())</f>
        <v/>
      </c>
      <c r="L6" s="4">
        <f>IF(G6="","Missing Date",IF(H6="Complete","Complete",IF(K6&lt;0,"Overdue",IF(K6&lt;=60,"Due Soon","OK"))))</f>
        <v/>
      </c>
    </row>
    <row r="7">
      <c r="A7" s="4" t="inlineStr">
        <is>
          <t>SAMPLE</t>
        </is>
      </c>
      <c r="B7" s="5" t="inlineStr">
        <is>
          <t>Yuki Tanaka (sample)</t>
        </is>
      </c>
      <c r="C7" s="4" t="inlineStr">
        <is>
          <t>Work Permit</t>
        </is>
      </c>
      <c r="D7" s="5" t="inlineStr">
        <is>
          <t>Canada — IRCC (sample)</t>
        </is>
      </c>
      <c r="E7" s="5" t="inlineStr">
        <is>
          <t>WP-CA-33110 (sample)</t>
        </is>
      </c>
      <c r="F7" s="6" t="n">
        <v>46097</v>
      </c>
      <c r="G7" s="6" t="n">
        <v>46487</v>
      </c>
      <c r="H7" s="4" t="inlineStr">
        <is>
          <t>Not Started</t>
        </is>
      </c>
      <c r="I7" s="5" t="inlineStr">
        <is>
          <t>People Ops — K. Lee (sample)</t>
        </is>
      </c>
      <c r="J7" s="5" t="inlineStr">
        <is>
          <t>Open work permit (sample)</t>
        </is>
      </c>
      <c r="K7" s="4">
        <f>IF(G7="","",G7-TODAY())</f>
        <v/>
      </c>
      <c r="L7" s="4">
        <f>IF(G7="","Missing Date",IF(H7="Complete","Complete",IF(K7&lt;0,"Overdue",IF(K7&lt;=60,"Due Soon","OK"))))</f>
        <v/>
      </c>
    </row>
    <row r="8">
      <c r="A8" s="4" t="inlineStr">
        <is>
          <t>SAMPLE</t>
        </is>
      </c>
      <c r="B8" s="5" t="inlineStr">
        <is>
          <t>Elena Volkov (sample)</t>
        </is>
      </c>
      <c r="C8" s="4" t="inlineStr">
        <is>
          <t>EAD</t>
        </is>
      </c>
      <c r="D8" s="5" t="inlineStr">
        <is>
          <t>United States — USCIS (sample)</t>
        </is>
      </c>
      <c r="E8" s="5" t="inlineStr">
        <is>
          <t>EAD-99120 (sample)</t>
        </is>
      </c>
      <c r="F8" s="6" t="n">
        <v>46147</v>
      </c>
      <c r="G8" s="6" t="n">
        <v>46342</v>
      </c>
      <c r="H8" s="4" t="inlineStr">
        <is>
          <t>Scheduled</t>
        </is>
      </c>
      <c r="I8" s="5" t="inlineStr">
        <is>
          <t>HR Ops — M. Chen (sample)</t>
        </is>
      </c>
      <c r="J8" s="5" t="inlineStr">
        <is>
          <t>Card renewal window open (sample)</t>
        </is>
      </c>
      <c r="K8" s="4">
        <f>IF(G8="","",G8-TODAY())</f>
        <v/>
      </c>
      <c r="L8" s="4">
        <f>IF(G8="","Missing Date",IF(H8="Complete","Complete",IF(K8&lt;0,"Overdue",IF(K8&lt;=60,"Due Soon","OK"))))</f>
        <v/>
      </c>
    </row>
    <row r="9">
      <c r="A9" s="4" t="inlineStr">
        <is>
          <t>SAMPLE</t>
        </is>
      </c>
      <c r="B9" s="5" t="inlineStr">
        <is>
          <t>James Okonkwo (sample)</t>
        </is>
      </c>
      <c r="C9" s="4" t="inlineStr">
        <is>
          <t>Visa</t>
        </is>
      </c>
      <c r="D9" s="5" t="inlineStr">
        <is>
          <t>European Union — Schengen (sample)</t>
        </is>
      </c>
      <c r="E9" s="5" t="inlineStr">
        <is>
          <t>SCH-VISA-1102 (sample)</t>
        </is>
      </c>
      <c r="F9" s="6" t="n">
        <v>45997</v>
      </c>
      <c r="G9" s="6" t="n">
        <v>46507</v>
      </c>
      <c r="H9" s="4" t="inlineStr">
        <is>
          <t>Complete</t>
        </is>
      </c>
      <c r="I9" s="5" t="inlineStr">
        <is>
          <t>Talent — S. Diaz (sample)</t>
        </is>
      </c>
      <c r="J9" s="5" t="inlineStr">
        <is>
          <t>Renewed this cycle (sample)</t>
        </is>
      </c>
      <c r="K9" s="4">
        <f>IF(G9="","",G9-TODAY())</f>
        <v/>
      </c>
      <c r="L9" s="4">
        <f>IF(G9="","Missing Date",IF(H9="Complete","Complete",IF(K9&lt;0,"Overdue",IF(K9&lt;=60,"Due Soon","OK"))))</f>
        <v/>
      </c>
    </row>
    <row r="10">
      <c r="A10" s="4" t="inlineStr">
        <is>
          <t>SAMPLE</t>
        </is>
      </c>
      <c r="B10" s="5" t="inlineStr">
        <is>
          <t>Priya Sharma (sample)</t>
        </is>
      </c>
      <c r="C10" s="4" t="inlineStr">
        <is>
          <t>Passport</t>
        </is>
      </c>
      <c r="D10" s="5" t="inlineStr">
        <is>
          <t>Australia — Home Affairs (sample)</t>
        </is>
      </c>
      <c r="E10" s="5" t="inlineStr">
        <is>
          <t>PPT-AU-5501 (sample)</t>
        </is>
      </c>
      <c r="F10" s="6" t="n">
        <v>45797</v>
      </c>
      <c r="G10" s="4" t="n"/>
      <c r="H10" s="4" t="inlineStr">
        <is>
          <t>Reminder Sent</t>
        </is>
      </c>
      <c r="I10" s="5" t="inlineStr">
        <is>
          <t>Immigration Coord — L. Ortiz (sample)</t>
        </is>
      </c>
      <c r="J10" s="5" t="inlineStr">
        <is>
          <t>End date pending HR intake (sample)</t>
        </is>
      </c>
      <c r="K10" s="4">
        <f>IF(G10="","",G10-TODAY())</f>
        <v/>
      </c>
      <c r="L10" s="4">
        <f>IF(G10="","Missing Date",IF(H10="Complete","Complete",IF(K10&lt;0,"Overdue",IF(K10&lt;=60,"Due Soon","OK"))))</f>
        <v/>
      </c>
    </row>
    <row r="11">
      <c r="A11" s="4" t="inlineStr">
        <is>
          <t>SAMPLE</t>
        </is>
      </c>
      <c r="B11" s="5" t="inlineStr">
        <is>
          <t>Aisha Rahman (sample)</t>
        </is>
      </c>
      <c r="C11" s="4" t="inlineStr">
        <is>
          <t>Work Permit</t>
        </is>
      </c>
      <c r="D11" s="5" t="inlineStr">
        <is>
          <t>United States — USCIS (sample)</t>
        </is>
      </c>
      <c r="E11" s="5" t="inlineStr">
        <is>
          <t>WP-US-7788 (sample)</t>
        </is>
      </c>
      <c r="F11" s="6" t="n">
        <v>46197</v>
      </c>
      <c r="G11" s="6" t="n">
        <v>46352</v>
      </c>
      <c r="H11" s="4" t="inlineStr">
        <is>
          <t>Reminder Sent</t>
        </is>
      </c>
      <c r="I11" s="5" t="inlineStr">
        <is>
          <t>HR Ops — M. Chen (sample)</t>
        </is>
      </c>
      <c r="J11" s="5" t="inlineStr">
        <is>
          <t>Tied to visa end (sample)</t>
        </is>
      </c>
      <c r="K11" s="4">
        <f>IF(G11="","",G11-TODAY())</f>
        <v/>
      </c>
      <c r="L11" s="4">
        <f>IF(G11="","Missing Date",IF(H11="Complete","Complete",IF(K11&lt;0,"Overdue",IF(K11&lt;=60,"Due Soon","OK"))))</f>
        <v/>
      </c>
    </row>
    <row r="12">
      <c r="A12" s="4" t="inlineStr">
        <is>
          <t>SAMPLE</t>
        </is>
      </c>
      <c r="B12" s="5" t="inlineStr">
        <is>
          <t>Yuki Tanaka (sample)</t>
        </is>
      </c>
      <c r="C12" s="4" t="inlineStr">
        <is>
          <t>Other</t>
        </is>
      </c>
      <c r="D12" s="5" t="inlineStr">
        <is>
          <t>Other Authority</t>
        </is>
      </c>
      <c r="E12" s="5" t="inlineStr">
        <is>
          <t>DOC-OTHER-09 (sample)</t>
        </is>
      </c>
      <c r="F12" s="6" t="n">
        <v>46217</v>
      </c>
      <c r="G12" s="6" t="n">
        <v>46417</v>
      </c>
      <c r="H12" s="4" t="inlineStr">
        <is>
          <t>Not Started</t>
        </is>
      </c>
      <c r="I12" s="5" t="inlineStr">
        <is>
          <t>People Ops — K. Lee (sample)</t>
        </is>
      </c>
      <c r="J12" s="5" t="inlineStr">
        <is>
          <t>Supporting immigration doc (sample)</t>
        </is>
      </c>
      <c r="K12" s="4">
        <f>IF(G12="","",G12-TODAY())</f>
        <v/>
      </c>
      <c r="L12" s="4">
        <f>IF(G12="","Missing Date",IF(H12="Complete","Complete",IF(K12&lt;0,"Overdue",IF(K12&lt;=60,"Due Soon","OK"))))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4">
        <f>IF(G13="","",G13-TODAY())</f>
        <v/>
      </c>
      <c r="L13" s="4">
        <f>IF(G13="","Missing Date",IF(H13="Complete","Complete",IF(K13&lt;0,"Overdue",IF(K13&lt;=60,"Due Soon","OK"))))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4">
        <f>IF(G14="","",G14-TODAY())</f>
        <v/>
      </c>
      <c r="L14" s="4">
        <f>IF(G14="","Missing Date",IF(H14="Complete","Complete",IF(K14&lt;0,"Overdue",IF(K14&lt;=60,"Due Soon","OK"))))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4">
        <f>IF(G15="","",G15-TODAY())</f>
        <v/>
      </c>
      <c r="L15" s="4">
        <f>IF(G15="","Missing Date",IF(H15="Complete","Complete",IF(K15&lt;0,"Overdue",IF(K15&lt;=60,"Due Soon","OK"))))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4">
        <f>IF(G16="","",G16-TODAY())</f>
        <v/>
      </c>
      <c r="L16" s="4">
        <f>IF(G16="","Missing Date",IF(H16="Complete","Complete",IF(K16&lt;0,"Overdue",IF(K16&lt;=60,"Due Soon","OK"))))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4">
        <f>IF(G17="","",G17-TODAY())</f>
        <v/>
      </c>
      <c r="L17" s="4">
        <f>IF(G17="","Missing Date",IF(H17="Complete","Complete",IF(K17&lt;0,"Overdue",IF(K17&lt;=60,"Due Soon","OK"))))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4">
        <f>IF(G18="","",G18-TODAY())</f>
        <v/>
      </c>
      <c r="L18" s="4">
        <f>IF(G18="","Missing Date",IF(H18="Complete","Complete",IF(K18&lt;0,"Overdue",IF(K18&lt;=60,"Due Soon","OK"))))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4">
        <f>IF(G19="","",G19-TODAY())</f>
        <v/>
      </c>
      <c r="L19" s="4">
        <f>IF(G19="","Missing Date",IF(H19="Complete","Complete",IF(K19&lt;0,"Overdue",IF(K19&lt;=60,"Due Soon","OK"))))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4">
        <f>IF(G20="","",G20-TODAY())</f>
        <v/>
      </c>
      <c r="L20" s="4">
        <f>IF(G20="","Missing Date",IF(H20="Complete","Complete",IF(K20&lt;0,"Overdue",IF(K20&lt;=60,"Due Soon","OK"))))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4">
        <f>IF(G21="","",G21-TODAY())</f>
        <v/>
      </c>
      <c r="L21" s="4">
        <f>IF(G21="","Missing Date",IF(H21="Complete","Complete",IF(K21&lt;0,"Overdue",IF(K21&lt;=60,"Due Soon","OK"))))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4">
        <f>IF(G22="","",G22-TODAY())</f>
        <v/>
      </c>
      <c r="L22" s="4">
        <f>IF(G22="","Missing Date",IF(H22="Complete","Complete",IF(K22&lt;0,"Overdue",IF(K22&lt;=60,"Due Soon","OK"))))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4">
        <f>IF(G23="","",G23-TODAY())</f>
        <v/>
      </c>
      <c r="L23" s="4">
        <f>IF(G23="","Missing Date",IF(H23="Complete","Complete",IF(K23&lt;0,"Overdue",IF(K23&lt;=60,"Due Soon","OK"))))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4">
        <f>IF(G24="","",G24-TODAY())</f>
        <v/>
      </c>
      <c r="L24" s="4">
        <f>IF(G24="","Missing Date",IF(H24="Complete","Complete",IF(K24&lt;0,"Overdue",IF(K24&lt;=60,"Due Soon","OK"))))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4">
        <f>IF(G25="","",G25-TODAY())</f>
        <v/>
      </c>
      <c r="L25" s="4">
        <f>IF(G25="","Missing Date",IF(H25="Complete","Complete",IF(K25&lt;0,"Overdue",IF(K25&lt;=60,"Due Soon","OK"))))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4">
        <f>IF(G26="","",G26-TODAY())</f>
        <v/>
      </c>
      <c r="L26" s="4">
        <f>IF(G26="","Missing Date",IF(H26="Complete","Complete",IF(K26&lt;0,"Overdue",IF(K26&lt;=60,"Due Soon","OK"))))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4">
        <f>IF(G27="","",G27-TODAY())</f>
        <v/>
      </c>
      <c r="L27" s="4">
        <f>IF(G27="","Missing Date",IF(H27="Complete","Complete",IF(K27&lt;0,"Overdue",IF(K27&lt;=60,"Due Soon","OK"))))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4">
        <f>IF(G28="","",G28-TODAY())</f>
        <v/>
      </c>
      <c r="L28" s="4">
        <f>IF(G28="","Missing Date",IF(H28="Complete","Complete",IF(K28&lt;0,"Overdue",IF(K28&lt;=60,"Due Soon","OK"))))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4">
        <f>IF(G29="","",G29-TODAY())</f>
        <v/>
      </c>
      <c r="L29" s="4">
        <f>IF(G29="","Missing Date",IF(H29="Complete","Complete",IF(K29&lt;0,"Overdue",IF(K29&lt;=60,"Due Soon","OK"))))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4">
        <f>IF(G30="","",G30-TODAY())</f>
        <v/>
      </c>
      <c r="L30" s="4">
        <f>IF(G30="","Missing Date",IF(H30="Complete","Complete",IF(K30&lt;0,"Overdue",IF(K30&lt;=60,"Due Soon","OK"))))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4">
        <f>IF(G31="","",G31-TODAY())</f>
        <v/>
      </c>
      <c r="L31" s="4">
        <f>IF(G31="","Missing Date",IF(H31="Complete","Complete",IF(K31&lt;0,"Overdue",IF(K31&lt;=60,"Due Soon","OK"))))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4">
        <f>IF(G32="","",G32-TODAY())</f>
        <v/>
      </c>
      <c r="L32" s="4">
        <f>IF(G32="","Missing Date",IF(H32="Complete","Complete",IF(K32&lt;0,"Overdue",IF(K32&lt;=60,"Due Soon","OK"))))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4">
        <f>IF(G33="","",G33-TODAY())</f>
        <v/>
      </c>
      <c r="L33" s="4">
        <f>IF(G33="","Missing Date",IF(H33="Complete","Complete",IF(K33&lt;0,"Overdue",IF(K33&lt;=60,"Due Soon","OK"))))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4">
        <f>IF(G34="","",G34-TODAY())</f>
        <v/>
      </c>
      <c r="L34" s="4">
        <f>IF(G34="","Missing Date",IF(H34="Complete","Complete",IF(K34&lt;0,"Overdue",IF(K34&lt;=60,"Due Soon","OK"))))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4">
        <f>IF(G35="","",G35-TODAY())</f>
        <v/>
      </c>
      <c r="L35" s="4">
        <f>IF(G35="","Missing Date",IF(H35="Complete","Complete",IF(K35&lt;0,"Overdue",IF(K35&lt;=60,"Due Soon","OK"))))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4">
        <f>IF(G36="","",G36-TODAY())</f>
        <v/>
      </c>
      <c r="L36" s="4">
        <f>IF(G36="","Missing Date",IF(H36="Complete","Complete",IF(K36&lt;0,"Overdue",IF(K36&lt;=60,"Due Soon","OK"))))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4">
        <f>IF(G37="","",G37-TODAY())</f>
        <v/>
      </c>
      <c r="L37" s="4">
        <f>IF(G37="","Missing Date",IF(H37="Complete","Complete",IF(K37&lt;0,"Overdue",IF(K37&lt;=60,"Due Soon","OK"))))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4">
        <f>IF(G38="","",G38-TODAY())</f>
        <v/>
      </c>
      <c r="L38" s="4">
        <f>IF(G38="","Missing Date",IF(H38="Complete","Complete",IF(K38&lt;0,"Overdue",IF(K38&lt;=60,"Due Soon","OK"))))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4">
        <f>IF(G39="","",G39-TODAY())</f>
        <v/>
      </c>
      <c r="L39" s="4">
        <f>IF(G39="","Missing Date",IF(H39="Complete","Complete",IF(K39&lt;0,"Overdue",IF(K39&lt;=60,"Due Soon","OK"))))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4">
        <f>IF(G40="","",G40-TODAY())</f>
        <v/>
      </c>
      <c r="L40" s="4">
        <f>IF(G40="","Missing Date",IF(H40="Complete","Complete",IF(K40&lt;0,"Overdue",IF(K40&lt;=60,"Due Soon","OK"))))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4">
        <f>IF(G41="","",G41-TODAY())</f>
        <v/>
      </c>
      <c r="L41" s="4">
        <f>IF(G41="","Missing Date",IF(H41="Complete","Complete",IF(K41&lt;0,"Overdue",IF(K41&lt;=60,"Due Soon","OK"))))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4">
        <f>IF(G42="","",G42-TODAY())</f>
        <v/>
      </c>
      <c r="L42" s="4">
        <f>IF(G42="","Missing Date",IF(H42="Complete","Complete",IF(K42&lt;0,"Overdue",IF(K42&lt;=60,"Due Soon","OK"))))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4">
        <f>IF(G43="","",G43-TODAY())</f>
        <v/>
      </c>
      <c r="L43" s="4">
        <f>IF(G43="","Missing Date",IF(H43="Complete","Complete",IF(K43&lt;0,"Overdue",IF(K43&lt;=60,"Due Soon","OK"))))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4">
        <f>IF(G44="","",G44-TODAY())</f>
        <v/>
      </c>
      <c r="L44" s="4">
        <f>IF(G44="","Missing Date",IF(H44="Complete","Complete",IF(K44&lt;0,"Overdue",IF(K44&lt;=60,"Due Soon","OK"))))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4">
        <f>IF(G45="","",G45-TODAY())</f>
        <v/>
      </c>
      <c r="L45" s="4">
        <f>IF(G45="","Missing Date",IF(H45="Complete","Complete",IF(K45&lt;0,"Overdue",IF(K45&lt;=60,"Due Soon","OK"))))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4">
        <f>IF(G46="","",G46-TODAY())</f>
        <v/>
      </c>
      <c r="L46" s="4">
        <f>IF(G46="","Missing Date",IF(H46="Complete","Complete",IF(K46&lt;0,"Overdue",IF(K46&lt;=60,"Due Soon","OK"))))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4">
        <f>IF(G47="","",G47-TODAY())</f>
        <v/>
      </c>
      <c r="L47" s="4">
        <f>IF(G47="","Missing Date",IF(H47="Complete","Complete",IF(K47&lt;0,"Overdue",IF(K47&lt;=60,"Due Soon","OK"))))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4">
        <f>IF(G48="","",G48-TODAY())</f>
        <v/>
      </c>
      <c r="L48" s="4">
        <f>IF(G48="","Missing Date",IF(H48="Complete","Complete",IF(K48&lt;0,"Overdue",IF(K48&lt;=60,"Due Soon","OK"))))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4">
        <f>IF(G49="","",G49-TODAY())</f>
        <v/>
      </c>
      <c r="L49" s="4">
        <f>IF(G49="","Missing Date",IF(H49="Complete","Complete",IF(K49&lt;0,"Overdue",IF(K49&lt;=60,"Due Soon","OK"))))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4">
        <f>IF(G50="","",G50-TODAY())</f>
        <v/>
      </c>
      <c r="L50" s="4">
        <f>IF(G50="","Missing Date",IF(H50="Complete","Complete",IF(K50&lt;0,"Overdue",IF(K50&lt;=60,"Due Soon","OK"))))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4">
        <f>IF(G51="","",G51-TODAY())</f>
        <v/>
      </c>
      <c r="L51" s="4">
        <f>IF(G51="","Missing Date",IF(H51="Complete","Complete",IF(K51&lt;0,"Overdue",IF(K51&lt;=60,"Due Soon","OK"))))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4">
        <f>IF(G52="","",G52-TODAY())</f>
        <v/>
      </c>
      <c r="L52" s="4">
        <f>IF(G52="","Missing Date",IF(H52="Complete","Complete",IF(K52&lt;0,"Overdue",IF(K52&lt;=60,"Due Soon","OK"))))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4">
        <f>IF(G53="","",G53-TODAY())</f>
        <v/>
      </c>
      <c r="L53" s="4">
        <f>IF(G53="","Missing Date",IF(H53="Complete","Complete",IF(K53&lt;0,"Overdue",IF(K53&lt;=60,"Due Soon","OK"))))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4">
        <f>IF(G54="","",G54-TODAY())</f>
        <v/>
      </c>
      <c r="L54" s="4">
        <f>IF(G54="","Missing Date",IF(H54="Complete","Complete",IF(K54&lt;0,"Overdue",IF(K54&lt;=60,"Due Soon","OK"))))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4">
        <f>IF(G55="","",G55-TODAY())</f>
        <v/>
      </c>
      <c r="L55" s="4">
        <f>IF(G55="","Missing Date",IF(H55="Complete","Complete",IF(K55&lt;0,"Overdue",IF(K55&lt;=60,"Due Soon","OK"))))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4">
        <f>IF(G56="","",G56-TODAY())</f>
        <v/>
      </c>
      <c r="L56" s="4">
        <f>IF(G56="","Missing Date",IF(H56="Complete","Complete",IF(K56&lt;0,"Overdue",IF(K56&lt;=60,"Due Soon","OK"))))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4">
        <f>IF(G57="","",G57-TODAY())</f>
        <v/>
      </c>
      <c r="L57" s="4">
        <f>IF(G57="","Missing Date",IF(H57="Complete","Complete",IF(K57&lt;0,"Overdue",IF(K57&lt;=60,"Due Soon","OK"))))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4">
        <f>IF(G58="","",G58-TODAY())</f>
        <v/>
      </c>
      <c r="L58" s="4">
        <f>IF(G58="","Missing Date",IF(H58="Complete","Complete",IF(K58&lt;0,"Overdue",IF(K58&lt;=60,"Due Soon","OK"))))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4">
        <f>IF(G59="","",G59-TODAY())</f>
        <v/>
      </c>
      <c r="L59" s="4">
        <f>IF(G59="","Missing Date",IF(H59="Complete","Complete",IF(K59&lt;0,"Overdue",IF(K59&lt;=60,"Due Soon","OK"))))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4">
        <f>IF(G60="","",G60-TODAY())</f>
        <v/>
      </c>
      <c r="L60" s="4">
        <f>IF(G60="","Missing Date",IF(H60="Complete","Complete",IF(K60&lt;0,"Overdue",IF(K60&lt;=60,"Due Soon","OK"))))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4">
        <f>IF(G61="","",G61-TODAY())</f>
        <v/>
      </c>
      <c r="L61" s="4">
        <f>IF(G61="","Missing Date",IF(H61="Complete","Complete",IF(K61&lt;0,"Overdue",IF(K61&lt;=60,"Due Soon","OK"))))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4">
        <f>IF(G62="","",G62-TODAY())</f>
        <v/>
      </c>
      <c r="L62" s="4">
        <f>IF(G62="","Missing Date",IF(H62="Complete","Complete",IF(K62&lt;0,"Overdue",IF(K62&lt;=60,"Due Soon","OK"))))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4">
        <f>IF(G63="","",G63-TODAY())</f>
        <v/>
      </c>
      <c r="L63" s="4">
        <f>IF(G63="","Missing Date",IF(H63="Complete","Complete",IF(K63&lt;0,"Overdue",IF(K63&lt;=60,"Due Soon","OK"))))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4">
        <f>IF(G64="","",G64-TODAY())</f>
        <v/>
      </c>
      <c r="L64" s="4">
        <f>IF(G64="","Missing Date",IF(H64="Complete","Complete",IF(K64&lt;0,"Overdue",IF(K64&lt;=60,"Due Soon","OK"))))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4">
        <f>IF(G65="","",G65-TODAY())</f>
        <v/>
      </c>
      <c r="L65" s="4">
        <f>IF(G65="","Missing Date",IF(H65="Complete","Complete",IF(K65&lt;0,"Overdue",IF(K65&lt;=60,"Due Soon","OK"))))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4">
        <f>IF(G66="","",G66-TODAY())</f>
        <v/>
      </c>
      <c r="L66" s="4">
        <f>IF(G66="","Missing Date",IF(H66="Complete","Complete",IF(K66&lt;0,"Overdue",IF(K66&lt;=60,"Due Soon","OK"))))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4">
        <f>IF(G67="","",G67-TODAY())</f>
        <v/>
      </c>
      <c r="L67" s="4">
        <f>IF(G67="","Missing Date",IF(H67="Complete","Complete",IF(K67&lt;0,"Overdue",IF(K67&lt;=60,"Due Soon","OK"))))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4">
        <f>IF(G68="","",G68-TODAY())</f>
        <v/>
      </c>
      <c r="L68" s="4">
        <f>IF(G68="","Missing Date",IF(H68="Complete","Complete",IF(K68&lt;0,"Overdue",IF(K68&lt;=60,"Due Soon","OK"))))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4">
        <f>IF(G69="","",G69-TODAY())</f>
        <v/>
      </c>
      <c r="L69" s="4">
        <f>IF(G69="","Missing Date",IF(H69="Complete","Complete",IF(K69&lt;0,"Overdue",IF(K69&lt;=60,"Due Soon","OK"))))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4">
        <f>IF(G70="","",G70-TODAY())</f>
        <v/>
      </c>
      <c r="L70" s="4">
        <f>IF(G70="","Missing Date",IF(H70="Complete","Complete",IF(K70&lt;0,"Overdue",IF(K70&lt;=60,"Due Soon","OK"))))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4">
        <f>IF(G71="","",G71-TODAY())</f>
        <v/>
      </c>
      <c r="L71" s="4">
        <f>IF(G71="","Missing Date",IF(H71="Complete","Complete",IF(K71&lt;0,"Overdue",IF(K71&lt;=60,"Due Soon","OK"))))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4">
        <f>IF(G72="","",G72-TODAY())</f>
        <v/>
      </c>
      <c r="L72" s="4">
        <f>IF(G72="","Missing Date",IF(H72="Complete","Complete",IF(K72&lt;0,"Overdue",IF(K72&lt;=60,"Due Soon","OK"))))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4">
        <f>IF(G73="","",G73-TODAY())</f>
        <v/>
      </c>
      <c r="L73" s="4">
        <f>IF(G73="","Missing Date",IF(H73="Complete","Complete",IF(K73&lt;0,"Overdue",IF(K73&lt;=60,"Due Soon","OK"))))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4">
        <f>IF(G74="","",G74-TODAY())</f>
        <v/>
      </c>
      <c r="L74" s="4">
        <f>IF(G74="","Missing Date",IF(H74="Complete","Complete",IF(K74&lt;0,"Overdue",IF(K74&lt;=60,"Due Soon","OK"))))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4">
        <f>IF(G75="","",G75-TODAY())</f>
        <v/>
      </c>
      <c r="L75" s="4">
        <f>IF(G75="","Missing Date",IF(H75="Complete","Complete",IF(K75&lt;0,"Overdue",IF(K75&lt;=60,"Due Soon","OK"))))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4">
        <f>IF(G76="","",G76-TODAY())</f>
        <v/>
      </c>
      <c r="L76" s="4">
        <f>IF(G76="","Missing Date",IF(H76="Complete","Complete",IF(K76&lt;0,"Overdue",IF(K76&lt;=60,"Due Soon","OK"))))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4">
        <f>IF(G77="","",G77-TODAY())</f>
        <v/>
      </c>
      <c r="L77" s="4">
        <f>IF(G77="","Missing Date",IF(H77="Complete","Complete",IF(K77&lt;0,"Overdue",IF(K77&lt;=60,"Due Soon","OK"))))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4">
        <f>IF(G78="","",G78-TODAY())</f>
        <v/>
      </c>
      <c r="L78" s="4">
        <f>IF(G78="","Missing Date",IF(H78="Complete","Complete",IF(K78&lt;0,"Overdue",IF(K78&lt;=60,"Due Soon","OK"))))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4">
        <f>IF(G79="","",G79-TODAY())</f>
        <v/>
      </c>
      <c r="L79" s="4">
        <f>IF(G79="","Missing Date",IF(H79="Complete","Complete",IF(K79&lt;0,"Overdue",IF(K79&lt;=60,"Due Soon","OK"))))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4">
        <f>IF(G80="","",G80-TODAY())</f>
        <v/>
      </c>
      <c r="L80" s="4">
        <f>IF(G80="","Missing Date",IF(H80="Complete","Complete",IF(K80&lt;0,"Overdue",IF(K80&lt;=60,"Due Soon","OK"))))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4">
        <f>IF(G81="","",G81-TODAY())</f>
        <v/>
      </c>
      <c r="L81" s="4">
        <f>IF(G81="","Missing Date",IF(H81="Complete","Complete",IF(K81&lt;0,"Overdue",IF(K81&lt;=60,"Due Soon","OK"))))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4">
        <f>IF(G82="","",G82-TODAY())</f>
        <v/>
      </c>
      <c r="L82" s="4">
        <f>IF(G82="","Missing Date",IF(H82="Complete","Complete",IF(K82&lt;0,"Overdue",IF(K82&lt;=60,"Due Soon","OK"))))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4">
        <f>IF(G83="","",G83-TODAY())</f>
        <v/>
      </c>
      <c r="L83" s="4">
        <f>IF(G83="","Missing Date",IF(H83="Complete","Complete",IF(K83&lt;0,"Overdue",IF(K83&lt;=60,"Due Soon","OK"))))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4">
        <f>IF(G84="","",G84-TODAY())</f>
        <v/>
      </c>
      <c r="L84" s="4">
        <f>IF(G84="","Missing Date",IF(H84="Complete","Complete",IF(K84&lt;0,"Overdue",IF(K84&lt;=60,"Due Soon","OK"))))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4">
        <f>IF(G85="","",G85-TODAY())</f>
        <v/>
      </c>
      <c r="L85" s="4">
        <f>IF(G85="","Missing Date",IF(H85="Complete","Complete",IF(K85&lt;0,"Overdue",IF(K85&lt;=60,"Due Soon","OK"))))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4">
        <f>IF(G86="","",G86-TODAY())</f>
        <v/>
      </c>
      <c r="L86" s="4">
        <f>IF(G86="","Missing Date",IF(H86="Complete","Complete",IF(K86&lt;0,"Overdue",IF(K86&lt;=60,"Due Soon","OK"))))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4">
        <f>IF(G87="","",G87-TODAY())</f>
        <v/>
      </c>
      <c r="L87" s="4">
        <f>IF(G87="","Missing Date",IF(H87="Complete","Complete",IF(K87&lt;0,"Overdue",IF(K87&lt;=60,"Due Soon","OK"))))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4">
        <f>IF(G88="","",G88-TODAY())</f>
        <v/>
      </c>
      <c r="L88" s="4">
        <f>IF(G88="","Missing Date",IF(H88="Complete","Complete",IF(K88&lt;0,"Overdue",IF(K88&lt;=60,"Due Soon","OK"))))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4">
        <f>IF(G89="","",G89-TODAY())</f>
        <v/>
      </c>
      <c r="L89" s="4">
        <f>IF(G89="","Missing Date",IF(H89="Complete","Complete",IF(K89&lt;0,"Overdue",IF(K89&lt;=60,"Due Soon","OK"))))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4">
        <f>IF(G90="","",G90-TODAY())</f>
        <v/>
      </c>
      <c r="L90" s="4">
        <f>IF(G90="","Missing Date",IF(H90="Complete","Complete",IF(K90&lt;0,"Overdue",IF(K90&lt;=60,"Due Soon","OK"))))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4">
        <f>IF(G91="","",G91-TODAY())</f>
        <v/>
      </c>
      <c r="L91" s="4">
        <f>IF(G91="","Missing Date",IF(H91="Complete","Complete",IF(K91&lt;0,"Overdue",IF(K91&lt;=60,"Due Soon","OK"))))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4">
        <f>IF(G92="","",G92-TODAY())</f>
        <v/>
      </c>
      <c r="L92" s="4">
        <f>IF(G92="","Missing Date",IF(H92="Complete","Complete",IF(K92&lt;0,"Overdue",IF(K92&lt;=60,"Due Soon","OK"))))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4">
        <f>IF(G93="","",G93-TODAY())</f>
        <v/>
      </c>
      <c r="L93" s="4">
        <f>IF(G93="","Missing Date",IF(H93="Complete","Complete",IF(K93&lt;0,"Overdue",IF(K93&lt;=60,"Due Soon","OK"))))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4">
        <f>IF(G94="","",G94-TODAY())</f>
        <v/>
      </c>
      <c r="L94" s="4">
        <f>IF(G94="","Missing Date",IF(H94="Complete","Complete",IF(K94&lt;0,"Overdue",IF(K94&lt;=60,"Due Soon","OK"))))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4">
        <f>IF(G95="","",G95-TODAY())</f>
        <v/>
      </c>
      <c r="L95" s="4">
        <f>IF(G95="","Missing Date",IF(H95="Complete","Complete",IF(K95&lt;0,"Overdue",IF(K95&lt;=60,"Due Soon","OK"))))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4">
        <f>IF(G96="","",G96-TODAY())</f>
        <v/>
      </c>
      <c r="L96" s="4">
        <f>IF(G96="","Missing Date",IF(H96="Complete","Complete",IF(K96&lt;0,"Overdue",IF(K96&lt;=60,"Due Soon","OK"))))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4">
        <f>IF(G97="","",G97-TODAY())</f>
        <v/>
      </c>
      <c r="L97" s="4">
        <f>IF(G97="","Missing Date",IF(H97="Complete","Complete",IF(K97&lt;0,"Overdue",IF(K97&lt;=60,"Due Soon","OK"))))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4">
        <f>IF(G98="","",G98-TODAY())</f>
        <v/>
      </c>
      <c r="L98" s="4">
        <f>IF(G98="","Missing Date",IF(H98="Complete","Complete",IF(K98&lt;0,"Overdue",IF(K98&lt;=60,"Due Soon","OK"))))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4">
        <f>IF(G99="","",G99-TODAY())</f>
        <v/>
      </c>
      <c r="L99" s="4">
        <f>IF(G99="","Missing Date",IF(H99="Complete","Complete",IF(K99&lt;0,"Overdue",IF(K99&lt;=60,"Due Soon","OK"))))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4">
        <f>IF(G100="","",G100-TODAY())</f>
        <v/>
      </c>
      <c r="L100" s="4">
        <f>IF(G100="","Missing Date",IF(H100="Complete","Complete",IF(K100&lt;0,"Overdue",IF(K100&lt;=60,"Due Soon","OK"))))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4">
        <f>IF(G101="","",G101-TODAY())</f>
        <v/>
      </c>
      <c r="L101" s="4">
        <f>IF(G101="","Missing Date",IF(H101="Complete","Complete",IF(K101&lt;0,"Overdue",IF(K101&lt;=60,"Due Soon","OK"))))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4">
        <f>IF(G102="","",G102-TODAY())</f>
        <v/>
      </c>
      <c r="L102" s="4">
        <f>IF(G102="","Missing Date",IF(H102="Complete","Complete",IF(K102&lt;0,"Overdue",IF(K102&lt;=60,"Due Soon","OK"))))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4">
        <f>IF(G103="","",G103-TODAY())</f>
        <v/>
      </c>
      <c r="L103" s="4">
        <f>IF(G103="","Missing Date",IF(H103="Complete","Complete",IF(K103&lt;0,"Overdue",IF(K103&lt;=60,"Due Soon","OK"))))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4">
        <f>IF(G104="","",G104-TODAY())</f>
        <v/>
      </c>
      <c r="L104" s="4">
        <f>IF(G104="","Missing Date",IF(H104="Complete","Complete",IF(K104&lt;0,"Overdue",IF(K104&lt;=60,"Due Soon","OK"))))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4">
        <f>IF(G105="","",G105-TODAY())</f>
        <v/>
      </c>
      <c r="L105" s="4">
        <f>IF(G105="","Missing Date",IF(H105="Complete","Complete",IF(K105&lt;0,"Overdue",IF(K105&lt;=60,"Due Soon","OK"))))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4">
        <f>IF(G106="","",G106-TODAY())</f>
        <v/>
      </c>
      <c r="L106" s="4">
        <f>IF(G106="","Missing Date",IF(H106="Complete","Complete",IF(K106&lt;0,"Overdue",IF(K106&lt;=60,"Due Soon","OK"))))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4">
        <f>IF(G107="","",G107-TODAY())</f>
        <v/>
      </c>
      <c r="L107" s="4">
        <f>IF(G107="","Missing Date",IF(H107="Complete","Complete",IF(K107&lt;0,"Overdue",IF(K107&lt;=60,"Due Soon","OK"))))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4">
        <f>IF(G108="","",G108-TODAY())</f>
        <v/>
      </c>
      <c r="L108" s="4">
        <f>IF(G108="","Missing Date",IF(H108="Complete","Complete",IF(K108&lt;0,"Overdue",IF(K108&lt;=60,"Due Soon","OK"))))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4">
        <f>IF(G109="","",G109-TODAY())</f>
        <v/>
      </c>
      <c r="L109" s="4">
        <f>IF(G109="","Missing Date",IF(H109="Complete","Complete",IF(K109&lt;0,"Overdue",IF(K109&lt;=60,"Due Soon","OK"))))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4">
        <f>IF(G110="","",G110-TODAY())</f>
        <v/>
      </c>
      <c r="L110" s="4">
        <f>IF(G110="","Missing Date",IF(H110="Complete","Complete",IF(K110&lt;0,"Overdue",IF(K110&lt;=60,"Due Soon","OK"))))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4">
        <f>IF(G111="","",G111-TODAY())</f>
        <v/>
      </c>
      <c r="L111" s="4">
        <f>IF(G111="","Missing Date",IF(H111="Complete","Complete",IF(K111&lt;0,"Overdue",IF(K111&lt;=60,"Due Soon","OK"))))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4">
        <f>IF(G112="","",G112-TODAY())</f>
        <v/>
      </c>
      <c r="L112" s="4">
        <f>IF(G112="","Missing Date",IF(H112="Complete","Complete",IF(K112&lt;0,"Overdue",IF(K112&lt;=60,"Due Soon","OK"))))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4">
        <f>IF(G113="","",G113-TODAY())</f>
        <v/>
      </c>
      <c r="L113" s="4">
        <f>IF(G113="","Missing Date",IF(H113="Complete","Complete",IF(K113&lt;0,"Overdue",IF(K113&lt;=60,"Due Soon","OK"))))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4">
        <f>IF(G114="","",G114-TODAY())</f>
        <v/>
      </c>
      <c r="L114" s="4">
        <f>IF(G114="","Missing Date",IF(H114="Complete","Complete",IF(K114&lt;0,"Overdue",IF(K114&lt;=60,"Due Soon","OK"))))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4">
        <f>IF(G115="","",G115-TODAY())</f>
        <v/>
      </c>
      <c r="L115" s="4">
        <f>IF(G115="","Missing Date",IF(H115="Complete","Complete",IF(K115&lt;0,"Overdue",IF(K115&lt;=60,"Due Soon","OK"))))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4">
        <f>IF(G116="","",G116-TODAY())</f>
        <v/>
      </c>
      <c r="L116" s="4">
        <f>IF(G116="","Missing Date",IF(H116="Complete","Complete",IF(K116&lt;0,"Overdue",IF(K116&lt;=60,"Due Soon","OK"))))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4">
        <f>IF(G117="","",G117-TODAY())</f>
        <v/>
      </c>
      <c r="L117" s="4">
        <f>IF(G117="","Missing Date",IF(H117="Complete","Complete",IF(K117&lt;0,"Overdue",IF(K117&lt;=60,"Due Soon","OK"))))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4">
        <f>IF(G118="","",G118-TODAY())</f>
        <v/>
      </c>
      <c r="L118" s="4">
        <f>IF(G118="","Missing Date",IF(H118="Complete","Complete",IF(K118&lt;0,"Overdue",IF(K118&lt;=60,"Due Soon","OK"))))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4">
        <f>IF(G119="","",G119-TODAY())</f>
        <v/>
      </c>
      <c r="L119" s="4">
        <f>IF(G119="","Missing Date",IF(H119="Complete","Complete",IF(K119&lt;0,"Overdue",IF(K119&lt;=60,"Due Soon","OK"))))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4">
        <f>IF(G120="","",G120-TODAY())</f>
        <v/>
      </c>
      <c r="L120" s="4">
        <f>IF(G120="","Missing Date",IF(H120="Complete","Complete",IF(K120&lt;0,"Overdue",IF(K120&lt;=60,"Due Soon","OK"))))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4">
        <f>IF(G121="","",G121-TODAY())</f>
        <v/>
      </c>
      <c r="L121" s="4">
        <f>IF(G121="","Missing Date",IF(H121="Complete","Complete",IF(K121&lt;0,"Overdue",IF(K121&lt;=60,"Due Soon","OK"))))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4">
        <f>IF(G122="","",G122-TODAY())</f>
        <v/>
      </c>
      <c r="L122" s="4">
        <f>IF(G122="","Missing Date",IF(H122="Complete","Complete",IF(K122&lt;0,"Overdue",IF(K122&lt;=60,"Due Soon","OK"))))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4">
        <f>IF(G123="","",G123-TODAY())</f>
        <v/>
      </c>
      <c r="L123" s="4">
        <f>IF(G123="","Missing Date",IF(H123="Complete","Complete",IF(K123&lt;0,"Overdue",IF(K123&lt;=60,"Due Soon","OK"))))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4">
        <f>IF(G124="","",G124-TODAY())</f>
        <v/>
      </c>
      <c r="L124" s="4">
        <f>IF(G124="","Missing Date",IF(H124="Complete","Complete",IF(K124&lt;0,"Overdue",IF(K124&lt;=60,"Due Soon","OK"))))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4">
        <f>IF(G125="","",G125-TODAY())</f>
        <v/>
      </c>
      <c r="L125" s="4">
        <f>IF(G125="","Missing Date",IF(H125="Complete","Complete",IF(K125&lt;0,"Overdue",IF(K125&lt;=60,"Due Soon","OK"))))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4">
        <f>IF(G126="","",G126-TODAY())</f>
        <v/>
      </c>
      <c r="L126" s="4">
        <f>IF(G126="","Missing Date",IF(H126="Complete","Complete",IF(K126&lt;0,"Overdue",IF(K126&lt;=60,"Due Soon","OK"))))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4">
        <f>IF(G127="","",G127-TODAY())</f>
        <v/>
      </c>
      <c r="L127" s="4">
        <f>IF(G127="","Missing Date",IF(H127="Complete","Complete",IF(K127&lt;0,"Overdue",IF(K127&lt;=60,"Due Soon","OK"))))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4">
        <f>IF(G128="","",G128-TODAY())</f>
        <v/>
      </c>
      <c r="L128" s="4">
        <f>IF(G128="","Missing Date",IF(H128="Complete","Complete",IF(K128&lt;0,"Overdue",IF(K128&lt;=60,"Due Soon","OK"))))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4">
        <f>IF(G129="","",G129-TODAY())</f>
        <v/>
      </c>
      <c r="L129" s="4">
        <f>IF(G129="","Missing Date",IF(H129="Complete","Complete",IF(K129&lt;0,"Overdue",IF(K129&lt;=60,"Due Soon","OK"))))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4">
        <f>IF(G130="","",G130-TODAY())</f>
        <v/>
      </c>
      <c r="L130" s="4">
        <f>IF(G130="","Missing Date",IF(H130="Complete","Complete",IF(K130&lt;0,"Overdue",IF(K130&lt;=60,"Due Soon","OK"))))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4">
        <f>IF(G131="","",G131-TODAY())</f>
        <v/>
      </c>
      <c r="L131" s="4">
        <f>IF(G131="","Missing Date",IF(H131="Complete","Complete",IF(K131&lt;0,"Overdue",IF(K131&lt;=60,"Due Soon","OK"))))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4">
        <f>IF(G132="","",G132-TODAY())</f>
        <v/>
      </c>
      <c r="L132" s="4">
        <f>IF(G132="","Missing Date",IF(H132="Complete","Complete",IF(K132&lt;0,"Overdue",IF(K132&lt;=60,"Due Soon","OK"))))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4">
        <f>IF(G133="","",G133-TODAY())</f>
        <v/>
      </c>
      <c r="L133" s="4">
        <f>IF(G133="","Missing Date",IF(H133="Complete","Complete",IF(K133&lt;0,"Overdue",IF(K133&lt;=60,"Due Soon","OK"))))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4">
        <f>IF(G134="","",G134-TODAY())</f>
        <v/>
      </c>
      <c r="L134" s="4">
        <f>IF(G134="","Missing Date",IF(H134="Complete","Complete",IF(K134&lt;0,"Overdue",IF(K134&lt;=60,"Due Soon","OK"))))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4">
        <f>IF(G135="","",G135-TODAY())</f>
        <v/>
      </c>
      <c r="L135" s="4">
        <f>IF(G135="","Missing Date",IF(H135="Complete","Complete",IF(K135&lt;0,"Overdue",IF(K135&lt;=60,"Due Soon","OK"))))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4">
        <f>IF(G136="","",G136-TODAY())</f>
        <v/>
      </c>
      <c r="L136" s="4">
        <f>IF(G136="","Missing Date",IF(H136="Complete","Complete",IF(K136&lt;0,"Overdue",IF(K136&lt;=60,"Due Soon","OK"))))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4">
        <f>IF(G137="","",G137-TODAY())</f>
        <v/>
      </c>
      <c r="L137" s="4">
        <f>IF(G137="","Missing Date",IF(H137="Complete","Complete",IF(K137&lt;0,"Overdue",IF(K137&lt;=60,"Due Soon","OK"))))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4">
        <f>IF(G138="","",G138-TODAY())</f>
        <v/>
      </c>
      <c r="L138" s="4">
        <f>IF(G138="","Missing Date",IF(H138="Complete","Complete",IF(K138&lt;0,"Overdue",IF(K138&lt;=60,"Due Soon","OK"))))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4">
        <f>IF(G139="","",G139-TODAY())</f>
        <v/>
      </c>
      <c r="L139" s="4">
        <f>IF(G139="","Missing Date",IF(H139="Complete","Complete",IF(K139&lt;0,"Overdue",IF(K139&lt;=60,"Due Soon","OK"))))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4">
        <f>IF(G140="","",G140-TODAY())</f>
        <v/>
      </c>
      <c r="L140" s="4">
        <f>IF(G140="","Missing Date",IF(H140="Complete","Complete",IF(K140&lt;0,"Overdue",IF(K140&lt;=60,"Due Soon","OK"))))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4">
        <f>IF(G141="","",G141-TODAY())</f>
        <v/>
      </c>
      <c r="L141" s="4">
        <f>IF(G141="","Missing Date",IF(H141="Complete","Complete",IF(K141&lt;0,"Overdue",IF(K141&lt;=60,"Due Soon","OK"))))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4">
        <f>IF(G142="","",G142-TODAY())</f>
        <v/>
      </c>
      <c r="L142" s="4">
        <f>IF(G142="","Missing Date",IF(H142="Complete","Complete",IF(K142&lt;0,"Overdue",IF(K142&lt;=60,"Due Soon","OK"))))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4">
        <f>IF(G143="","",G143-TODAY())</f>
        <v/>
      </c>
      <c r="L143" s="4">
        <f>IF(G143="","Missing Date",IF(H143="Complete","Complete",IF(K143&lt;0,"Overdue",IF(K143&lt;=60,"Due Soon","OK"))))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4">
        <f>IF(G144="","",G144-TODAY())</f>
        <v/>
      </c>
      <c r="L144" s="4">
        <f>IF(G144="","Missing Date",IF(H144="Complete","Complete",IF(K144&lt;0,"Overdue",IF(K144&lt;=60,"Due Soon","OK"))))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4">
        <f>IF(G145="","",G145-TODAY())</f>
        <v/>
      </c>
      <c r="L145" s="4">
        <f>IF(G145="","Missing Date",IF(H145="Complete","Complete",IF(K145&lt;0,"Overdue",IF(K145&lt;=60,"Due Soon","OK"))))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4">
        <f>IF(G146="","",G146-TODAY())</f>
        <v/>
      </c>
      <c r="L146" s="4">
        <f>IF(G146="","Missing Date",IF(H146="Complete","Complete",IF(K146&lt;0,"Overdue",IF(K146&lt;=60,"Due Soon","OK"))))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4">
        <f>IF(G147="","",G147-TODAY())</f>
        <v/>
      </c>
      <c r="L147" s="4">
        <f>IF(G147="","Missing Date",IF(H147="Complete","Complete",IF(K147&lt;0,"Overdue",IF(K147&lt;=60,"Due Soon","OK"))))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4">
        <f>IF(G148="","",G148-TODAY())</f>
        <v/>
      </c>
      <c r="L148" s="4">
        <f>IF(G148="","Missing Date",IF(H148="Complete","Complete",IF(K148&lt;0,"Overdue",IF(K148&lt;=60,"Due Soon","OK"))))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4">
        <f>IF(G149="","",G149-TODAY())</f>
        <v/>
      </c>
      <c r="L149" s="4">
        <f>IF(G149="","Missing Date",IF(H149="Complete","Complete",IF(K149&lt;0,"Overdue",IF(K149&lt;=60,"Due Soon","OK"))))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4">
        <f>IF(G150="","",G150-TODAY())</f>
        <v/>
      </c>
      <c r="L150" s="4">
        <f>IF(G150="","Missing Date",IF(H150="Complete","Complete",IF(K150&lt;0,"Overdue",IF(K150&lt;=60,"Due Soon","OK"))))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4">
        <f>IF(G151="","",G151-TODAY())</f>
        <v/>
      </c>
      <c r="L151" s="4">
        <f>IF(G151="","Missing Date",IF(H151="Complete","Complete",IF(K151&lt;0,"Overdue",IF(K151&lt;=60,"Due Soon","OK"))))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4">
        <f>IF(G152="","",G152-TODAY())</f>
        <v/>
      </c>
      <c r="L152" s="4">
        <f>IF(G152="","Missing Date",IF(H152="Complete","Complete",IF(K152&lt;0,"Overdue",IF(K152&lt;=60,"Due Soon","OK"))))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4">
        <f>IF(G153="","",G153-TODAY())</f>
        <v/>
      </c>
      <c r="L153" s="4">
        <f>IF(G153="","Missing Date",IF(H153="Complete","Complete",IF(K153&lt;0,"Overdue",IF(K153&lt;=60,"Due Soon","OK"))))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4">
        <f>IF(G154="","",G154-TODAY())</f>
        <v/>
      </c>
      <c r="L154" s="4">
        <f>IF(G154="","Missing Date",IF(H154="Complete","Complete",IF(K154&lt;0,"Overdue",IF(K154&lt;=60,"Due Soon","OK"))))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4">
        <f>IF(G155="","",G155-TODAY())</f>
        <v/>
      </c>
      <c r="L155" s="4">
        <f>IF(G155="","Missing Date",IF(H155="Complete","Complete",IF(K155&lt;0,"Overdue",IF(K155&lt;=60,"Due Soon","OK"))))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4">
        <f>IF(G156="","",G156-TODAY())</f>
        <v/>
      </c>
      <c r="L156" s="4">
        <f>IF(G156="","Missing Date",IF(H156="Complete","Complete",IF(K156&lt;0,"Overdue",IF(K156&lt;=60,"Due Soon","OK"))))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4">
        <f>IF(G157="","",G157-TODAY())</f>
        <v/>
      </c>
      <c r="L157" s="4">
        <f>IF(G157="","Missing Date",IF(H157="Complete","Complete",IF(K157&lt;0,"Overdue",IF(K157&lt;=60,"Due Soon","OK"))))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4">
        <f>IF(G158="","",G158-TODAY())</f>
        <v/>
      </c>
      <c r="L158" s="4">
        <f>IF(G158="","Missing Date",IF(H158="Complete","Complete",IF(K158&lt;0,"Overdue",IF(K158&lt;=60,"Due Soon","OK"))))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4">
        <f>IF(G159="","",G159-TODAY())</f>
        <v/>
      </c>
      <c r="L159" s="4">
        <f>IF(G159="","Missing Date",IF(H159="Complete","Complete",IF(K159&lt;0,"Overdue",IF(K159&lt;=60,"Due Soon","OK"))))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4">
        <f>IF(G160="","",G160-TODAY())</f>
        <v/>
      </c>
      <c r="L160" s="4">
        <f>IF(G160="","Missing Date",IF(H160="Complete","Complete",IF(K160&lt;0,"Overdue",IF(K160&lt;=60,"Due Soon","OK"))))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4">
        <f>IF(G161="","",G161-TODAY())</f>
        <v/>
      </c>
      <c r="L161" s="4">
        <f>IF(G161="","Missing Date",IF(H161="Complete","Complete",IF(K161&lt;0,"Overdue",IF(K161&lt;=60,"Due Soon","OK"))))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4">
        <f>IF(G162="","",G162-TODAY())</f>
        <v/>
      </c>
      <c r="L162" s="4">
        <f>IF(G162="","Missing Date",IF(H162="Complete","Complete",IF(K162&lt;0,"Overdue",IF(K162&lt;=60,"Due Soon","OK"))))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4">
        <f>IF(G163="","",G163-TODAY())</f>
        <v/>
      </c>
      <c r="L163" s="4">
        <f>IF(G163="","Missing Date",IF(H163="Complete","Complete",IF(K163&lt;0,"Overdue",IF(K163&lt;=60,"Due Soon","OK"))))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4">
        <f>IF(G164="","",G164-TODAY())</f>
        <v/>
      </c>
      <c r="L164" s="4">
        <f>IF(G164="","Missing Date",IF(H164="Complete","Complete",IF(K164&lt;0,"Overdue",IF(K164&lt;=60,"Due Soon","OK"))))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4">
        <f>IF(G165="","",G165-TODAY())</f>
        <v/>
      </c>
      <c r="L165" s="4">
        <f>IF(G165="","Missing Date",IF(H165="Complete","Complete",IF(K165&lt;0,"Overdue",IF(K165&lt;=60,"Due Soon","OK"))))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4">
        <f>IF(G166="","",G166-TODAY())</f>
        <v/>
      </c>
      <c r="L166" s="4">
        <f>IF(G166="","Missing Date",IF(H166="Complete","Complete",IF(K166&lt;0,"Overdue",IF(K166&lt;=60,"Due Soon","OK"))))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4">
        <f>IF(G167="","",G167-TODAY())</f>
        <v/>
      </c>
      <c r="L167" s="4">
        <f>IF(G167="","Missing Date",IF(H167="Complete","Complete",IF(K167&lt;0,"Overdue",IF(K167&lt;=60,"Due Soon","OK"))))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4">
        <f>IF(G168="","",G168-TODAY())</f>
        <v/>
      </c>
      <c r="L168" s="4">
        <f>IF(G168="","Missing Date",IF(H168="Complete","Complete",IF(K168&lt;0,"Overdue",IF(K168&lt;=60,"Due Soon","OK"))))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4">
        <f>IF(G169="","",G169-TODAY())</f>
        <v/>
      </c>
      <c r="L169" s="4">
        <f>IF(G169="","Missing Date",IF(H169="Complete","Complete",IF(K169&lt;0,"Overdue",IF(K169&lt;=60,"Due Soon","OK"))))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4">
        <f>IF(G170="","",G170-TODAY())</f>
        <v/>
      </c>
      <c r="L170" s="4">
        <f>IF(G170="","Missing Date",IF(H170="Complete","Complete",IF(K170&lt;0,"Overdue",IF(K170&lt;=60,"Due Soon","OK"))))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4">
        <f>IF(G171="","",G171-TODAY())</f>
        <v/>
      </c>
      <c r="L171" s="4">
        <f>IF(G171="","Missing Date",IF(H171="Complete","Complete",IF(K171&lt;0,"Overdue",IF(K171&lt;=60,"Due Soon","OK"))))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4">
        <f>IF(G172="","",G172-TODAY())</f>
        <v/>
      </c>
      <c r="L172" s="4">
        <f>IF(G172="","Missing Date",IF(H172="Complete","Complete",IF(K172&lt;0,"Overdue",IF(K172&lt;=60,"Due Soon","OK"))))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4">
        <f>IF(G173="","",G173-TODAY())</f>
        <v/>
      </c>
      <c r="L173" s="4">
        <f>IF(G173="","Missing Date",IF(H173="Complete","Complete",IF(K173&lt;0,"Overdue",IF(K173&lt;=60,"Due Soon","OK"))))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4">
        <f>IF(G174="","",G174-TODAY())</f>
        <v/>
      </c>
      <c r="L174" s="4">
        <f>IF(G174="","Missing Date",IF(H174="Complete","Complete",IF(K174&lt;0,"Overdue",IF(K174&lt;=60,"Due Soon","OK"))))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4">
        <f>IF(G175="","",G175-TODAY())</f>
        <v/>
      </c>
      <c r="L175" s="4">
        <f>IF(G175="","Missing Date",IF(H175="Complete","Complete",IF(K175&lt;0,"Overdue",IF(K175&lt;=60,"Due Soon","OK"))))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4">
        <f>IF(G176="","",G176-TODAY())</f>
        <v/>
      </c>
      <c r="L176" s="4">
        <f>IF(G176="","Missing Date",IF(H176="Complete","Complete",IF(K176&lt;0,"Overdue",IF(K176&lt;=60,"Due Soon","OK"))))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4">
        <f>IF(G177="","",G177-TODAY())</f>
        <v/>
      </c>
      <c r="L177" s="4">
        <f>IF(G177="","Missing Date",IF(H177="Complete","Complete",IF(K177&lt;0,"Overdue",IF(K177&lt;=60,"Due Soon","OK"))))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4">
        <f>IF(G178="","",G178-TODAY())</f>
        <v/>
      </c>
      <c r="L178" s="4">
        <f>IF(G178="","Missing Date",IF(H178="Complete","Complete",IF(K178&lt;0,"Overdue",IF(K178&lt;=60,"Due Soon","OK"))))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4">
        <f>IF(G179="","",G179-TODAY())</f>
        <v/>
      </c>
      <c r="L179" s="4">
        <f>IF(G179="","Missing Date",IF(H179="Complete","Complete",IF(K179&lt;0,"Overdue",IF(K179&lt;=60,"Due Soon","OK"))))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4">
        <f>IF(G180="","",G180-TODAY())</f>
        <v/>
      </c>
      <c r="L180" s="4">
        <f>IF(G180="","Missing Date",IF(H180="Complete","Complete",IF(K180&lt;0,"Overdue",IF(K180&lt;=60,"Due Soon","OK"))))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4">
        <f>IF(G181="","",G181-TODAY())</f>
        <v/>
      </c>
      <c r="L181" s="4">
        <f>IF(G181="","Missing Date",IF(H181="Complete","Complete",IF(K181&lt;0,"Overdue",IF(K181&lt;=60,"Due Soon","OK"))))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4">
        <f>IF(G182="","",G182-TODAY())</f>
        <v/>
      </c>
      <c r="L182" s="4">
        <f>IF(G182="","Missing Date",IF(H182="Complete","Complete",IF(K182&lt;0,"Overdue",IF(K182&lt;=60,"Due Soon","OK"))))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4">
        <f>IF(G183="","",G183-TODAY())</f>
        <v/>
      </c>
      <c r="L183" s="4">
        <f>IF(G183="","Missing Date",IF(H183="Complete","Complete",IF(K183&lt;0,"Overdue",IF(K183&lt;=60,"Due Soon","OK"))))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4">
        <f>IF(G184="","",G184-TODAY())</f>
        <v/>
      </c>
      <c r="L184" s="4">
        <f>IF(G184="","Missing Date",IF(H184="Complete","Complete",IF(K184&lt;0,"Overdue",IF(K184&lt;=60,"Due Soon","OK"))))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4">
        <f>IF(G185="","",G185-TODAY())</f>
        <v/>
      </c>
      <c r="L185" s="4">
        <f>IF(G185="","Missing Date",IF(H185="Complete","Complete",IF(K185&lt;0,"Overdue",IF(K185&lt;=60,"Due Soon","OK"))))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4">
        <f>IF(G186="","",G186-TODAY())</f>
        <v/>
      </c>
      <c r="L186" s="4">
        <f>IF(G186="","Missing Date",IF(H186="Complete","Complete",IF(K186&lt;0,"Overdue",IF(K186&lt;=60,"Due Soon","OK"))))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4">
        <f>IF(G187="","",G187-TODAY())</f>
        <v/>
      </c>
      <c r="L187" s="4">
        <f>IF(G187="","Missing Date",IF(H187="Complete","Complete",IF(K187&lt;0,"Overdue",IF(K187&lt;=60,"Due Soon","OK"))))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4">
        <f>IF(G188="","",G188-TODAY())</f>
        <v/>
      </c>
      <c r="L188" s="4">
        <f>IF(G188="","Missing Date",IF(H188="Complete","Complete",IF(K188&lt;0,"Overdue",IF(K188&lt;=60,"Due Soon","OK"))))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4">
        <f>IF(G189="","",G189-TODAY())</f>
        <v/>
      </c>
      <c r="L189" s="4">
        <f>IF(G189="","Missing Date",IF(H189="Complete","Complete",IF(K189&lt;0,"Overdue",IF(K189&lt;=60,"Due Soon","OK"))))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4">
        <f>IF(G190="","",G190-TODAY())</f>
        <v/>
      </c>
      <c r="L190" s="4">
        <f>IF(G190="","Missing Date",IF(H190="Complete","Complete",IF(K190&lt;0,"Overdue",IF(K190&lt;=60,"Due Soon","OK"))))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4">
        <f>IF(G191="","",G191-TODAY())</f>
        <v/>
      </c>
      <c r="L191" s="4">
        <f>IF(G191="","Missing Date",IF(H191="Complete","Complete",IF(K191&lt;0,"Overdue",IF(K191&lt;=60,"Due Soon","OK"))))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4">
        <f>IF(G192="","",G192-TODAY())</f>
        <v/>
      </c>
      <c r="L192" s="4">
        <f>IF(G192="","Missing Date",IF(H192="Complete","Complete",IF(K192&lt;0,"Overdue",IF(K192&lt;=60,"Due Soon","OK"))))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4">
        <f>IF(G193="","",G193-TODAY())</f>
        <v/>
      </c>
      <c r="L193" s="4">
        <f>IF(G193="","Missing Date",IF(H193="Complete","Complete",IF(K193&lt;0,"Overdue",IF(K193&lt;=60,"Due Soon","OK"))))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4">
        <f>IF(G194="","",G194-TODAY())</f>
        <v/>
      </c>
      <c r="L194" s="4">
        <f>IF(G194="","Missing Date",IF(H194="Complete","Complete",IF(K194&lt;0,"Overdue",IF(K194&lt;=60,"Due Soon","OK"))))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4">
        <f>IF(G195="","",G195-TODAY())</f>
        <v/>
      </c>
      <c r="L195" s="4">
        <f>IF(G195="","Missing Date",IF(H195="Complete","Complete",IF(K195&lt;0,"Overdue",IF(K195&lt;=60,"Due Soon","OK"))))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4">
        <f>IF(G196="","",G196-TODAY())</f>
        <v/>
      </c>
      <c r="L196" s="4">
        <f>IF(G196="","Missing Date",IF(H196="Complete","Complete",IF(K196&lt;0,"Overdue",IF(K196&lt;=60,"Due Soon","OK"))))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4">
        <f>IF(G197="","",G197-TODAY())</f>
        <v/>
      </c>
      <c r="L197" s="4">
        <f>IF(G197="","Missing Date",IF(H197="Complete","Complete",IF(K197&lt;0,"Overdue",IF(K197&lt;=60,"Due Soon","OK"))))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4">
        <f>IF(G198="","",G198-TODAY())</f>
        <v/>
      </c>
      <c r="L198" s="4">
        <f>IF(G198="","Missing Date",IF(H198="Complete","Complete",IF(K198&lt;0,"Overdue",IF(K198&lt;=60,"Due Soon","OK"))))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4">
        <f>IF(G199="","",G199-TODAY())</f>
        <v/>
      </c>
      <c r="L199" s="4">
        <f>IF(G199="","Missing Date",IF(H199="Complete","Complete",IF(K199&lt;0,"Overdue",IF(K199&lt;=60,"Due Soon","OK"))))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4">
        <f>IF(G200="","",G200-TODAY())</f>
        <v/>
      </c>
      <c r="L200" s="4">
        <f>IF(G200="","Missing Date",IF(H200="Complete","Complete",IF(K200&lt;0,"Overdue",IF(K200&lt;=60,"Due Soon","OK"))))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4">
        <f>IF(G201="","",G201-TODAY())</f>
        <v/>
      </c>
      <c r="L201" s="4">
        <f>IF(G201="","Missing Date",IF(H201="Complete","Complete",IF(K201&lt;0,"Overdue",IF(K201&lt;=60,"Due Soon","OK"))))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4">
        <f>IF(G202="","",G202-TODAY())</f>
        <v/>
      </c>
      <c r="L202" s="4">
        <f>IF(G202="","Missing Date",IF(H202="Complete","Complete",IF(K202&lt;0,"Overdue",IF(K202&lt;=60,"Due Soon","OK"))))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4">
        <f>IF(G203="","",G203-TODAY())</f>
        <v/>
      </c>
      <c r="L203" s="4">
        <f>IF(G203="","Missing Date",IF(H203="Complete","Complete",IF(K203&lt;0,"Overdue",IF(K203&lt;=60,"Due Soon","OK"))))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4">
        <f>IF(G204="","",G204-TODAY())</f>
        <v/>
      </c>
      <c r="L204" s="4">
        <f>IF(G204="","Missing Date",IF(H204="Complete","Complete",IF(K204&lt;0,"Overdue",IF(K204&lt;=60,"Due Soon","OK"))))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$L5="Overdue"</formula>
    </cfRule>
    <cfRule type="expression" priority="4" dxfId="3">
      <formula>$L5="Complete"</formula>
    </cfRule>
    <cfRule type="expression" priority="5" dxfId="4">
      <formula>$L5="Missing Date"</formula>
    </cfRule>
  </conditionalFormatting>
  <dataValidations count="6">
    <dataValidation sqref="A5:A204" showDropDown="0" showInputMessage="0" showErrorMessage="0" allowBlank="1" type="list">
      <formula1>Lookup!$C$2:$C$2</formula1>
    </dataValidation>
    <dataValidation sqref="B5:B204" showDropDown="0" showInputMessage="0" showErrorMessage="0" allowBlank="1" type="list">
      <formula1>Lookup!$F$2:$F$7</formula1>
    </dataValidation>
    <dataValidation sqref="C5:C204" showDropDown="0" showInputMessage="0" showErrorMessage="0" allowBlank="1" type="list">
      <formula1>Lookup!$A$2:$A$6</formula1>
    </dataValidation>
    <dataValidation sqref="D5:D204" showDropDown="0" showInputMessage="0" showErrorMessage="0" allowBlank="1" type="list">
      <formula1>Lookup!$E$2:$E$7</formula1>
    </dataValidation>
    <dataValidation sqref="H5:H204" showDropDown="0" showInputMessage="0" showErrorMessage="0" allowBlank="1" type="list">
      <formula1>Lookup!$B$2:$B$5</formula1>
    </dataValidation>
    <dataValidation sqref="I5:I204" showDropDown="0" showInputMessage="0" showErrorMessage="0" allowBlank="1" type="list">
      <formula1>Lookup!$G$2:$G$5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Employee Visa, Passport &amp; Work Permit Dashboard</t>
        </is>
      </c>
    </row>
    <row r="2" ht="38" customHeight="1">
      <c r="A2" s="8" t="inlineStr">
        <is>
          <t>Auto-calculated from Visa Passport Tracker (SAMPLE rows are examples — replace with your workforce). Tracks visa, passport, work permit, and EAD end dates — date/status only; not legal advice; does not determine work eligibility.</t>
        </is>
      </c>
    </row>
    <row r="4">
      <c r="A4" s="9" t="inlineStr">
        <is>
          <t>Portfolio Overview</t>
        </is>
      </c>
    </row>
    <row r="5">
      <c r="A5" s="10" t="inlineStr">
        <is>
          <t>Total Documents Tracked</t>
        </is>
      </c>
      <c r="C5" s="11">
        <f>COUNTA('Visa Passport Tracker'!B5:B204)</f>
        <v/>
      </c>
    </row>
    <row r="6">
      <c r="A6" s="10" t="inlineStr">
        <is>
          <t>Overdue (past expiry)</t>
        </is>
      </c>
      <c r="C6" s="11">
        <f>COUNTIF('Visa Passport Tracker'!L5:L204,"Overdue")</f>
        <v/>
      </c>
    </row>
    <row r="7">
      <c r="A7" s="10" t="inlineStr">
        <is>
          <t>Due Soon (≤60 days)</t>
        </is>
      </c>
      <c r="C7" s="11">
        <f>COUNTIF('Visa Passport Tracker'!L5:L204,"Due Soon")</f>
        <v/>
      </c>
    </row>
    <row r="8">
      <c r="A8" s="10" t="inlineStr">
        <is>
          <t>OK (&gt;60 days)</t>
        </is>
      </c>
      <c r="C8" s="11">
        <f>COUNTIF('Visa Passport Tracker'!L5:L204,"OK")</f>
        <v/>
      </c>
    </row>
    <row r="9">
      <c r="A9" s="10" t="inlineStr">
        <is>
          <t>Complete (renewed)</t>
        </is>
      </c>
      <c r="C9" s="11">
        <f>COUNTIF('Visa Passport Tracker'!L5:L204,"Complete")</f>
        <v/>
      </c>
    </row>
    <row r="10">
      <c r="A10" s="10" t="inlineStr">
        <is>
          <t>Missing Date</t>
        </is>
      </c>
      <c r="C10" s="11">
        <f>COUNTIF('Visa Passport Tracker'!L5:L204,"Missing Date")</f>
        <v/>
      </c>
    </row>
    <row r="11">
      <c r="A11" s="12" t="inlineStr">
        <is>
          <t>Action Needed (Overdue + Due Soon + Missing Date)</t>
        </is>
      </c>
      <c r="C11" s="13">
        <f>C6+C7+C10</f>
        <v/>
      </c>
    </row>
    <row r="13">
      <c r="A13" s="10" t="inlineStr">
        <is>
          <t>Compliance Health Score %</t>
        </is>
      </c>
      <c r="C13" s="14">
        <f>IFERROR((C8+C9)/MAX(C5,1),0)</f>
        <v/>
      </c>
    </row>
    <row r="15">
      <c r="A15" s="9" t="inlineStr">
        <is>
          <t>By Document Type</t>
        </is>
      </c>
      <c r="C15" s="10" t="inlineStr">
        <is>
          <t>Count</t>
        </is>
      </c>
    </row>
    <row r="16">
      <c r="A16" s="15" t="inlineStr">
        <is>
          <t>Visa</t>
        </is>
      </c>
      <c r="C16" s="10">
        <f>COUNTIF('Visa Passport Tracker'!C5:C204,"Visa")</f>
        <v/>
      </c>
    </row>
    <row r="17">
      <c r="A17" s="15" t="inlineStr">
        <is>
          <t>Passport</t>
        </is>
      </c>
      <c r="C17" s="10">
        <f>COUNTIF('Visa Passport Tracker'!C5:C204,"Passport")</f>
        <v/>
      </c>
    </row>
    <row r="18">
      <c r="A18" s="15" t="inlineStr">
        <is>
          <t>Work Permit</t>
        </is>
      </c>
      <c r="C18" s="10">
        <f>COUNTIF('Visa Passport Tracker'!C5:C204,"Work Permit")</f>
        <v/>
      </c>
    </row>
    <row r="19">
      <c r="A19" s="15" t="inlineStr">
        <is>
          <t>EAD</t>
        </is>
      </c>
      <c r="C19" s="10">
        <f>COUNTIF('Visa Passport Tracker'!C5:C204,"EAD")</f>
        <v/>
      </c>
    </row>
    <row r="20">
      <c r="A20" s="15" t="inlineStr">
        <is>
          <t>Other</t>
        </is>
      </c>
      <c r="C20" s="10">
        <f>COUNTIF('Visa Passport Tracker'!C5:C204,"Other")</f>
        <v/>
      </c>
    </row>
    <row r="23">
      <c r="A23" s="16" t="inlineStr">
        <is>
          <t>Need automatic Email, SMS and WhatsApp reminders before visas, passports, or work permits expire? Try Remindax</t>
        </is>
      </c>
    </row>
    <row r="24">
      <c r="A24" s="17" t="inlineStr">
        <is>
          <t>https://www.remindax.com/</t>
        </is>
      </c>
    </row>
    <row r="26">
      <c r="A26" s="18" t="inlineStr">
        <is>
          <t>Instructions</t>
        </is>
      </c>
    </row>
    <row r="27" ht="62" customHeight="1">
      <c r="A27" s="19" t="inlineStr">
        <is>
          <t>1) Replace SAMPLE rows on Visa Passport Tracker with your employees. 2) One row per document (visa, passport, work permit, EAD, or other). 3) Enter Expiration / End Date — Days to Expiry and Status calculate automatically. 4) Due Soon = ≤60 days. 5) Date and status only — do not store SSN, A-numbers (unless your policy requires a sample ref), adverse findings, or legal determinations of work eligibility. Not legal advice; does not determine employment authorization.</t>
        </is>
      </c>
    </row>
    <row r="28"/>
    <row r="29"/>
    <row r="30"/>
  </sheetData>
  <mergeCells count="4">
    <mergeCell ref="A1:D1"/>
    <mergeCell ref="A23:D23"/>
    <mergeCell ref="A27:D30"/>
    <mergeCell ref="A2:D2"/>
  </mergeCells>
  <hyperlinks>
    <hyperlink xmlns:r="http://schemas.openxmlformats.org/officeDocument/2006/relationships" ref="A23" r:id="rId1"/>
    <hyperlink xmlns:r="http://schemas.openxmlformats.org/officeDocument/2006/relationships" ref="A2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4" customWidth="1" min="4" max="4"/>
    <col width="32" customWidth="1" min="5" max="5"/>
    <col width="22" customWidth="1" min="6" max="6"/>
    <col width="28" customWidth="1" min="7" max="7"/>
  </cols>
  <sheetData>
    <row r="1">
      <c r="A1" s="3" t="inlineStr">
        <is>
          <t>Document Type</t>
        </is>
      </c>
      <c r="B1" s="3" t="inlineStr">
        <is>
          <t>Reminder Status</t>
        </is>
      </c>
      <c r="C1" s="3" t="inlineStr">
        <is>
          <t>Sample Flag</t>
        </is>
      </c>
      <c r="D1" s="3" t="inlineStr">
        <is>
          <t>Status Labels</t>
        </is>
      </c>
      <c r="E1" s="3" t="inlineStr">
        <is>
          <t>Country / Authority (sample)</t>
        </is>
      </c>
      <c r="F1" s="3" t="inlineStr">
        <is>
          <t>Employee (sample)</t>
        </is>
      </c>
      <c r="G1" s="3" t="inlineStr">
        <is>
          <t>Owner / Contact (sample)</t>
        </is>
      </c>
    </row>
    <row r="2">
      <c r="A2" s="15" t="inlineStr">
        <is>
          <t>Visa</t>
        </is>
      </c>
      <c r="B2" s="15" t="inlineStr">
        <is>
          <t>Not Started</t>
        </is>
      </c>
      <c r="C2" s="15" t="inlineStr">
        <is>
          <t>SAMPLE</t>
        </is>
      </c>
      <c r="D2" s="15" t="inlineStr">
        <is>
          <t>OK</t>
        </is>
      </c>
      <c r="E2" s="15" t="inlineStr">
        <is>
          <t>United States — USCIS (sample)</t>
        </is>
      </c>
      <c r="F2" s="15" t="inlineStr">
        <is>
          <t>Aisha Rahman (sample)</t>
        </is>
      </c>
      <c r="G2" s="15" t="inlineStr">
        <is>
          <t>HR Ops — M. Chen (sample)</t>
        </is>
      </c>
    </row>
    <row r="3">
      <c r="A3" s="15" t="inlineStr">
        <is>
          <t>Passport</t>
        </is>
      </c>
      <c r="B3" s="15" t="inlineStr">
        <is>
          <t>Reminder Sent</t>
        </is>
      </c>
      <c r="D3" s="15" t="inlineStr">
        <is>
          <t>Due Soon</t>
        </is>
      </c>
      <c r="E3" s="15" t="inlineStr">
        <is>
          <t>Canada — IRCC (sample)</t>
        </is>
      </c>
      <c r="F3" s="15" t="inlineStr">
        <is>
          <t>Carlos Mendes (sample)</t>
        </is>
      </c>
      <c r="G3" s="15" t="inlineStr">
        <is>
          <t>Immigration Coord — L. Ortiz (sample)</t>
        </is>
      </c>
    </row>
    <row r="4">
      <c r="A4" s="15" t="inlineStr">
        <is>
          <t>Work Permit</t>
        </is>
      </c>
      <c r="B4" s="15" t="inlineStr">
        <is>
          <t>Scheduled</t>
        </is>
      </c>
      <c r="D4" s="15" t="inlineStr">
        <is>
          <t>Overdue</t>
        </is>
      </c>
      <c r="E4" s="15" t="inlineStr">
        <is>
          <t>United Kingdom — Home Office (sample)</t>
        </is>
      </c>
      <c r="F4" s="15" t="inlineStr">
        <is>
          <t>Yuki Tanaka (sample)</t>
        </is>
      </c>
      <c r="G4" s="15" t="inlineStr">
        <is>
          <t>People Ops — K. Lee (sample)</t>
        </is>
      </c>
    </row>
    <row r="5">
      <c r="A5" s="15" t="inlineStr">
        <is>
          <t>EAD</t>
        </is>
      </c>
      <c r="B5" s="15" t="inlineStr">
        <is>
          <t>Complete</t>
        </is>
      </c>
      <c r="D5" s="15" t="inlineStr">
        <is>
          <t>Complete</t>
        </is>
      </c>
      <c r="E5" s="15" t="inlineStr">
        <is>
          <t>European Union — Schengen (sample)</t>
        </is>
      </c>
      <c r="F5" s="15" t="inlineStr">
        <is>
          <t>Elena Volkov (sample)</t>
        </is>
      </c>
      <c r="G5" s="15" t="inlineStr">
        <is>
          <t>Talent — S. Diaz (sample)</t>
        </is>
      </c>
    </row>
    <row r="6">
      <c r="A6" s="15" t="inlineStr">
        <is>
          <t>Other</t>
        </is>
      </c>
      <c r="D6" s="15" t="inlineStr">
        <is>
          <t>Missing Date</t>
        </is>
      </c>
      <c r="E6" s="15" t="inlineStr">
        <is>
          <t>Australia — Home Affairs (sample)</t>
        </is>
      </c>
      <c r="F6" s="15" t="inlineStr">
        <is>
          <t>James Okonkwo (sample)</t>
        </is>
      </c>
    </row>
    <row r="7">
      <c r="E7" s="15" t="inlineStr">
        <is>
          <t>Other Authority</t>
        </is>
      </c>
      <c r="F7" s="15" t="inlineStr">
        <is>
          <t>Priya Sharma (sample)</t>
        </is>
      </c>
    </row>
    <row r="12">
      <c r="A12" s="10" t="inlineStr">
        <is>
          <t>Notes</t>
        </is>
      </c>
    </row>
    <row r="13">
      <c r="A13" s="19" t="inlineStr">
        <is>
          <t>Due Soon = expiration / end date within 60 days. Track visa, passport, work permit, and EAD-style authorization end dates as dates and status only — no legal determinations of work eligibility, no A-numbers required, no SSN, and no immigration advice. SAMPLE rows are examples — replace with your workforce. Does not determine employment authorization or replace counsel.</t>
        </is>
      </c>
    </row>
    <row r="14"/>
    <row r="15"/>
  </sheetData>
  <mergeCells count="1">
    <mergeCell ref="A13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2026-10-02T10:23:28Z</dcterms:created>
  <dcterms:modified xsi:type="dcterms:W3CDTF">2026-10-02T10:23:28Z</dcterms:modified>
</cp:coreProperties>
</file>