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O Audit Tracker" sheetId="1" state="visible" r:id="rId1"/>
    <sheet name="Dashboard" sheetId="2" state="visible" r:id="rId2"/>
    <sheet name="Lookup" sheetId="3" state="visible" r:id="rId3"/>
  </sheets>
  <definedNames>
    <definedName name="_xlnm._FilterDatabase" localSheetId="0" hidden="1">'ISO Audit Tracker'!$A$4:$Q$204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"/>
    <numFmt numFmtId="166" formatCode="0.0%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1A6FD4"/>
      <sz val="11"/>
    </font>
    <font>
      <name val="Calibri"/>
      <color rgb="006B7280"/>
      <sz val="10"/>
    </font>
    <font>
      <name val="Calibri"/>
      <b val="1"/>
      <color rgb="00FFFFFF"/>
      <sz val="18"/>
    </font>
    <font>
      <name val="Calibri"/>
      <i val="1"/>
      <color rgb="006B7280"/>
      <sz val="10"/>
    </font>
    <font>
      <name val="Calibri"/>
      <b val="1"/>
      <color rgb="00FFFFFF"/>
      <sz val="10"/>
    </font>
    <font>
      <name val="Calibri"/>
      <sz val="10"/>
    </font>
    <font>
      <name val="Calibri"/>
      <b val="1"/>
      <color rgb="001A6FD4"/>
      <sz val="12"/>
    </font>
    <font>
      <name val="Calibri"/>
      <color rgb="001F2937"/>
      <sz val="11"/>
    </font>
    <font>
      <name val="Calibri"/>
      <i val="1"/>
      <color rgb="006B7280"/>
      <sz val="9"/>
    </font>
  </fonts>
  <fills count="5">
    <fill>
      <patternFill/>
    </fill>
    <fill>
      <patternFill patternType="gray125"/>
    </fill>
    <fill>
      <patternFill patternType="solid">
        <fgColor rgb="002D8CFF"/>
      </patternFill>
    </fill>
    <fill>
      <patternFill patternType="solid">
        <fgColor rgb="00FEF9C3"/>
      </patternFill>
    </fill>
    <fill>
      <patternFill patternType="solid">
        <fgColor rgb="00E8F2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5" fillId="2" borderId="0" applyAlignment="1" pivotButton="0" quotePrefix="0" xfId="0">
      <alignment horizontal="left" vertical="center"/>
    </xf>
    <xf numFmtId="0" fontId="6" fillId="0" borderId="0" applyAlignment="1" pivotButton="0" quotePrefix="0" xfId="0">
      <alignment vertical="center" wrapText="1"/>
    </xf>
    <xf numFmtId="0" fontId="7" fillId="2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vertical="center"/>
    </xf>
    <xf numFmtId="0" fontId="8" fillId="0" borderId="1" applyAlignment="1" pivotButton="0" quotePrefix="0" xfId="0">
      <alignment vertical="center" wrapText="1"/>
    </xf>
    <xf numFmtId="165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5" fillId="2" borderId="0" applyAlignment="1" pivotButton="0" quotePrefix="0" xfId="0">
      <alignment vertical="center"/>
    </xf>
    <xf numFmtId="0" fontId="9" fillId="4" borderId="0" applyAlignment="1" pivotButton="0" quotePrefix="0" xfId="0">
      <alignment vertical="center"/>
    </xf>
    <xf numFmtId="0" fontId="10" fillId="0" borderId="0" applyAlignment="1" pivotButton="0" quotePrefix="0" xfId="0">
      <alignment vertical="center"/>
    </xf>
    <xf numFmtId="0" fontId="9" fillId="0" borderId="0" applyAlignment="1" pivotButton="0" quotePrefix="0" xfId="0">
      <alignment horizontal="center" vertical="center" wrapText="1"/>
    </xf>
    <xf numFmtId="0" fontId="8" fillId="0" borderId="1" pivotButton="0" quotePrefix="0" xfId="0"/>
    <xf numFmtId="0" fontId="0" fillId="0" borderId="1" applyAlignment="1" pivotButton="0" quotePrefix="0" xfId="0">
      <alignment horizontal="center" vertical="center" wrapText="1"/>
    </xf>
    <xf numFmtId="0" fontId="11" fillId="0" borderId="0" pivotButton="0" quotePrefix="0" xfId="0"/>
    <xf numFmtId="166" fontId="9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vertical="center" wrapText="1"/>
    </xf>
    <xf numFmtId="0" fontId="1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horizontal="center" vertical="center" wrapText="1"/>
    </xf>
    <xf numFmtId="0" fontId="2" fillId="0" borderId="1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5">
    <dxf>
      <font>
        <name val="Calibri"/>
        <b val="1"/>
        <color rgb="00065F46"/>
        <sz val="11"/>
      </font>
      <fill>
        <patternFill patternType="solid">
          <fgColor rgb="00D1FAE5"/>
        </patternFill>
      </fill>
    </dxf>
    <dxf>
      <font>
        <name val="Calibri"/>
        <b val="1"/>
        <color rgb="0092400E"/>
        <sz val="11"/>
      </font>
      <fill>
        <patternFill patternType="solid">
          <fgColor rgb="00FEF3C7"/>
        </patternFill>
      </fill>
    </dxf>
    <dxf>
      <font>
        <name val="Calibri"/>
        <b val="1"/>
        <color rgb="00991B1B"/>
        <sz val="11"/>
      </font>
      <fill>
        <patternFill patternType="solid">
          <fgColor rgb="00FEE2E2"/>
        </patternFill>
      </fill>
    </dxf>
    <dxf>
      <font>
        <name val="Calibri"/>
        <b val="1"/>
        <color rgb="001E40AF"/>
        <sz val="11"/>
      </font>
      <fill>
        <patternFill patternType="solid">
          <fgColor rgb="00DBEAFE"/>
        </patternFill>
      </fill>
    </dxf>
    <dxf>
      <font>
        <name val="Calibri"/>
        <b val="1"/>
        <color rgb="004B5563"/>
        <sz val="11"/>
      </font>
      <fill>
        <patternFill patternType="solid">
          <f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emindax.com/excel-templates?utm_source=website&amp;utm_medium=free_download&amp;utm_campaign=excel_free_templates&amp;utm_content=iso_certification_audit_tracker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emindax.com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36" customWidth="1" min="4" max="4"/>
    <col width="16" customWidth="1" min="5" max="5"/>
    <col width="22" customWidth="1" min="6" max="6"/>
    <col width="12" customWidth="1" min="7" max="7"/>
    <col width="12" customWidth="1" min="8" max="8"/>
    <col width="14" customWidth="1" min="9" max="9"/>
    <col width="16" customWidth="1" min="10" max="10"/>
    <col width="12" customWidth="1" min="11" max="11"/>
    <col width="16" customWidth="1" min="12" max="12"/>
    <col width="42" customWidth="1" min="13" max="13"/>
    <col width="12" customWidth="1" min="14" max="14"/>
    <col width="12" customWidth="1" min="15" max="15"/>
    <col width="16" customWidth="1" min="16" max="16"/>
    <col width="12" customWidth="1" min="17" max="17"/>
  </cols>
  <sheetData>
    <row r="1" ht="28" customHeight="1">
      <c r="A1" s="1" t="inlineStr">
        <is>
          <t>ISO Certification &amp; Surveillance Audit Tracker</t>
        </is>
      </c>
    </row>
    <row r="2" ht="36" customHeight="1">
      <c r="A2" s="2" t="inlineStr">
        <is>
          <t>Track ISO certificate scopes, certification body, issue/expiry/recertification dates, surveillance audits, and NC close-out by site. Free template by Remindax — automate Email, SMS &amp; WhatsApp reminders at remindax.com. Date/status only — not a certification-body tool.</t>
        </is>
      </c>
    </row>
    <row r="4" ht="32" customHeight="1">
      <c r="A4" s="3" t="inlineStr">
        <is>
          <t>Sample Flag</t>
        </is>
      </c>
      <c r="B4" s="3" t="inlineStr">
        <is>
          <t>Site / Plant</t>
        </is>
      </c>
      <c r="C4" s="3" t="inlineStr">
        <is>
          <t>Standard</t>
        </is>
      </c>
      <c r="D4" s="3" t="inlineStr">
        <is>
          <t>Certificate Scope</t>
        </is>
      </c>
      <c r="E4" s="3" t="inlineStr">
        <is>
          <t>Certification Body</t>
        </is>
      </c>
      <c r="F4" s="3" t="inlineStr">
        <is>
          <t>Certificate No. (sample)</t>
        </is>
      </c>
      <c r="G4" s="3" t="inlineStr">
        <is>
          <t>Issue Date</t>
        </is>
      </c>
      <c r="H4" s="3" t="inlineStr">
        <is>
          <t>Expiry Date</t>
        </is>
      </c>
      <c r="I4" s="3" t="inlineStr">
        <is>
          <t>Recertification Due</t>
        </is>
      </c>
      <c r="J4" s="3" t="inlineStr">
        <is>
          <t>Next Surveillance Date</t>
        </is>
      </c>
      <c r="K4" s="3" t="inlineStr">
        <is>
          <t>Open NC Count</t>
        </is>
      </c>
      <c r="L4" s="3" t="inlineStr">
        <is>
          <t>NC Status</t>
        </is>
      </c>
      <c r="M4" s="3" t="inlineStr">
        <is>
          <t>Notes</t>
        </is>
      </c>
      <c r="N4" s="3" t="inlineStr">
        <is>
          <t>Days to Expiry</t>
        </is>
      </c>
      <c r="O4" s="3" t="inlineStr">
        <is>
          <t>Days to Recert</t>
        </is>
      </c>
      <c r="P4" s="3" t="inlineStr">
        <is>
          <t>Days to Next Surveillance</t>
        </is>
      </c>
      <c r="Q4" s="3" t="inlineStr">
        <is>
          <t>Status</t>
        </is>
      </c>
    </row>
    <row r="5">
      <c r="A5" s="4" t="inlineStr">
        <is>
          <t>SAMPLE</t>
        </is>
      </c>
      <c r="B5" s="5" t="inlineStr">
        <is>
          <t>Plant A — HQ</t>
        </is>
      </c>
      <c r="C5" s="5" t="inlineStr">
        <is>
          <t>ISO 9001</t>
        </is>
      </c>
      <c r="D5" s="6" t="inlineStr">
        <is>
          <t>Design &amp; manufacture of industrial pumps</t>
        </is>
      </c>
      <c r="E5" s="5" t="inlineStr">
        <is>
          <t>BSI</t>
        </is>
      </c>
      <c r="F5" s="5" t="inlineStr">
        <is>
          <t>FS-9001-SAMPLE-001</t>
        </is>
      </c>
      <c r="G5" s="7" t="n">
        <v>45366</v>
      </c>
      <c r="H5" s="7" t="n">
        <v>46460</v>
      </c>
      <c r="I5" s="7" t="n">
        <v>46402</v>
      </c>
      <c r="J5" s="7" t="n">
        <v>46346</v>
      </c>
      <c r="K5" s="8" t="n">
        <v>0</v>
      </c>
      <c r="L5" s="5" t="inlineStr">
        <is>
          <t>None</t>
        </is>
      </c>
      <c r="M5" s="6" t="inlineStr">
        <is>
          <t>Surveillance Year 2 scheduled — prep QMS management review</t>
        </is>
      </c>
      <c r="N5" s="8">
        <f>IF(H5="","",H5-TODAY())</f>
        <v/>
      </c>
      <c r="O5" s="8">
        <f>IF(I5="","",I5-TODAY())</f>
        <v/>
      </c>
      <c r="P5" s="8">
        <f>IF(J5="","",J5-TODAY())</f>
        <v/>
      </c>
      <c r="Q5" s="8">
        <f>IF(AND(H5="",I5="",J5=""),"Missing Date",IF(OR(AND(N5&lt;&gt;"",N5&lt;0),AND(O5&lt;&gt;"",O5&lt;0),AND(P5&lt;&gt;"",P5&lt;0)),"Overdue",IF(OR(AND(N5&lt;&gt;"",N5&lt;=30),AND(O5&lt;&gt;"",O5&lt;=30),AND(P5&lt;&gt;"",P5&lt;=30)),"Due Soon",IF(L5="Closed","Complete","OK"))))</f>
        <v/>
      </c>
    </row>
    <row r="6">
      <c r="A6" s="4" t="inlineStr">
        <is>
          <t>SAMPLE</t>
        </is>
      </c>
      <c r="B6" s="5" t="inlineStr">
        <is>
          <t>Plant B — Midwest</t>
        </is>
      </c>
      <c r="C6" s="5" t="inlineStr">
        <is>
          <t>ISO 14001</t>
        </is>
      </c>
      <c r="D6" s="6" t="inlineStr">
        <is>
          <t>Environmental management — Midwest fabrication</t>
        </is>
      </c>
      <c r="E6" s="5" t="inlineStr">
        <is>
          <t>SGS</t>
        </is>
      </c>
      <c r="F6" s="5" t="inlineStr">
        <is>
          <t>EMS-14001-SAMPLE-014</t>
        </is>
      </c>
      <c r="G6" s="7" t="n">
        <v>45200</v>
      </c>
      <c r="H6" s="7" t="n">
        <v>46295</v>
      </c>
      <c r="I6" s="7" t="n">
        <v>46235</v>
      </c>
      <c r="J6" s="7" t="n">
        <v>46275</v>
      </c>
      <c r="K6" s="8" t="n">
        <v>2</v>
      </c>
      <c r="L6" s="5" t="inlineStr">
        <is>
          <t>Open</t>
        </is>
      </c>
      <c r="M6" s="6" t="inlineStr">
        <is>
          <t>2 open NCs from last surveillance — CAPA owners assigned</t>
        </is>
      </c>
      <c r="N6" s="8">
        <f>IF(H6="","",H6-TODAY())</f>
        <v/>
      </c>
      <c r="O6" s="8">
        <f>IF(I6="","",I6-TODAY())</f>
        <v/>
      </c>
      <c r="P6" s="8">
        <f>IF(J6="","",J6-TODAY())</f>
        <v/>
      </c>
      <c r="Q6" s="8">
        <f>IF(AND(H6="",I6="",J6=""),"Missing Date",IF(OR(AND(N6&lt;&gt;"",N6&lt;0),AND(O6&lt;&gt;"",O6&lt;0),AND(P6&lt;&gt;"",P6&lt;0)),"Overdue",IF(OR(AND(N6&lt;&gt;"",N6&lt;=30),AND(O6&lt;&gt;"",O6&lt;=30),AND(P6&lt;&gt;"",P6&lt;=30)),"Due Soon",IF(L6="Closed","Complete","OK"))))</f>
        <v/>
      </c>
    </row>
    <row r="7">
      <c r="A7" s="4" t="inlineStr">
        <is>
          <t>SAMPLE</t>
        </is>
      </c>
      <c r="B7" s="5" t="inlineStr">
        <is>
          <t>Plant C — EU</t>
        </is>
      </c>
      <c r="C7" s="5" t="inlineStr">
        <is>
          <t>ISO 45001</t>
        </is>
      </c>
      <c r="D7" s="6" t="inlineStr">
        <is>
          <t>OH&amp;S for EU assembly line</t>
        </is>
      </c>
      <c r="E7" s="5" t="inlineStr">
        <is>
          <t>TÜV SÜD</t>
        </is>
      </c>
      <c r="F7" s="5" t="inlineStr">
        <is>
          <t>OHS-45001-SAMPLE-007</t>
        </is>
      </c>
      <c r="G7" s="7" t="n">
        <v>45444</v>
      </c>
      <c r="H7" s="7" t="n">
        <v>46538</v>
      </c>
      <c r="I7" s="7" t="n">
        <v>46447</v>
      </c>
      <c r="J7" s="7" t="n">
        <v>46310</v>
      </c>
      <c r="K7" s="8" t="n">
        <v>1</v>
      </c>
      <c r="L7" s="5" t="inlineStr">
        <is>
          <t>CAPA In Progress</t>
        </is>
      </c>
      <c r="M7" s="6" t="inlineStr">
        <is>
          <t>One minor NC — CAPA due before next surveillance</t>
        </is>
      </c>
      <c r="N7" s="8">
        <f>IF(H7="","",H7-TODAY())</f>
        <v/>
      </c>
      <c r="O7" s="8">
        <f>IF(I7="","",I7-TODAY())</f>
        <v/>
      </c>
      <c r="P7" s="8">
        <f>IF(J7="","",J7-TODAY())</f>
        <v/>
      </c>
      <c r="Q7" s="8">
        <f>IF(AND(H7="",I7="",J7=""),"Missing Date",IF(OR(AND(N7&lt;&gt;"",N7&lt;0),AND(O7&lt;&gt;"",O7&lt;0),AND(P7&lt;&gt;"",P7&lt;0)),"Overdue",IF(OR(AND(N7&lt;&gt;"",N7&lt;=30),AND(O7&lt;&gt;"",O7&lt;=30),AND(P7&lt;&gt;"",P7&lt;=30)),"Due Soon",IF(L7="Closed","Complete","OK"))))</f>
        <v/>
      </c>
    </row>
    <row r="8">
      <c r="A8" s="4" t="inlineStr">
        <is>
          <t>SAMPLE</t>
        </is>
      </c>
      <c r="B8" s="5" t="inlineStr">
        <is>
          <t>Corporate QMS</t>
        </is>
      </c>
      <c r="C8" s="5" t="inlineStr">
        <is>
          <t>ISO 27001</t>
        </is>
      </c>
      <c r="D8" s="6" t="inlineStr">
        <is>
          <t>Information security — corporate ISMS scope</t>
        </is>
      </c>
      <c r="E8" s="5" t="inlineStr">
        <is>
          <t>DNV</t>
        </is>
      </c>
      <c r="F8" s="5" t="inlineStr">
        <is>
          <t>ISMS-27001-SAMPLE-003</t>
        </is>
      </c>
      <c r="G8" s="7" t="n">
        <v>45270</v>
      </c>
      <c r="H8" s="7" t="n">
        <v>46365</v>
      </c>
      <c r="I8" s="7" t="n">
        <v>46305</v>
      </c>
      <c r="J8" s="7" t="n">
        <v>46300</v>
      </c>
      <c r="K8" s="8" t="n">
        <v>0</v>
      </c>
      <c r="L8" s="5" t="inlineStr">
        <is>
          <t>Closed</t>
        </is>
      </c>
      <c r="M8" s="6" t="inlineStr">
        <is>
          <t>Prior NC closed; Stage 2 surveillance prep underway</t>
        </is>
      </c>
      <c r="N8" s="8">
        <f>IF(H8="","",H8-TODAY())</f>
        <v/>
      </c>
      <c r="O8" s="8">
        <f>IF(I8="","",I8-TODAY())</f>
        <v/>
      </c>
      <c r="P8" s="8">
        <f>IF(J8="","",J8-TODAY())</f>
        <v/>
      </c>
      <c r="Q8" s="8">
        <f>IF(AND(H8="",I8="",J8=""),"Missing Date",IF(OR(AND(N8&lt;&gt;"",N8&lt;0),AND(O8&lt;&gt;"",O8&lt;0),AND(P8&lt;&gt;"",P8&lt;0)),"Overdue",IF(OR(AND(N8&lt;&gt;"",N8&lt;=30),AND(O8&lt;&gt;"",O8&lt;=30),AND(P8&lt;&gt;"",P8&lt;=30)),"Due Soon",IF(L8="Closed","Complete","OK"))))</f>
        <v/>
      </c>
    </row>
    <row r="9">
      <c r="A9" s="4" t="inlineStr">
        <is>
          <t>SAMPLE</t>
        </is>
      </c>
      <c r="B9" s="5" t="inlineStr">
        <is>
          <t>R&amp;D Lab</t>
        </is>
      </c>
      <c r="C9" s="5" t="inlineStr">
        <is>
          <t>ISO 13485</t>
        </is>
      </c>
      <c r="D9" s="6" t="inlineStr">
        <is>
          <t>Design controls for Class II devices</t>
        </is>
      </c>
      <c r="E9" s="5" t="inlineStr">
        <is>
          <t>BSI</t>
        </is>
      </c>
      <c r="F9" s="5" t="inlineStr">
        <is>
          <t>MD-13485-SAMPLE-022</t>
        </is>
      </c>
      <c r="G9" s="7" t="n">
        <v>45677</v>
      </c>
      <c r="H9" s="7" t="n">
        <v>46771</v>
      </c>
      <c r="I9" s="7" t="n">
        <v>46711</v>
      </c>
      <c r="J9" s="7" t="n">
        <v>46433</v>
      </c>
      <c r="K9" s="8" t="n">
        <v>0</v>
      </c>
      <c r="L9" s="5" t="inlineStr">
        <is>
          <t>None</t>
        </is>
      </c>
      <c r="M9" s="6" t="inlineStr">
        <is>
          <t>Clean cycle — first surveillance next year</t>
        </is>
      </c>
      <c r="N9" s="8">
        <f>IF(H9="","",H9-TODAY())</f>
        <v/>
      </c>
      <c r="O9" s="8">
        <f>IF(I9="","",I9-TODAY())</f>
        <v/>
      </c>
      <c r="P9" s="8">
        <f>IF(J9="","",J9-TODAY())</f>
        <v/>
      </c>
      <c r="Q9" s="8">
        <f>IF(AND(H9="",I9="",J9=""),"Missing Date",IF(OR(AND(N9&lt;&gt;"",N9&lt;0),AND(O9&lt;&gt;"",O9&lt;0),AND(P9&lt;&gt;"",P9&lt;0)),"Overdue",IF(OR(AND(N9&lt;&gt;"",N9&lt;=30),AND(O9&lt;&gt;"",O9&lt;=30),AND(P9&lt;&gt;"",P9&lt;=30)),"Due Soon",IF(L9="Closed","Complete","OK"))))</f>
        <v/>
      </c>
    </row>
    <row r="10">
      <c r="A10" s="4" t="inlineStr">
        <is>
          <t>SAMPLE</t>
        </is>
      </c>
      <c r="B10" s="5" t="inlineStr">
        <is>
          <t>Warehouse East</t>
        </is>
      </c>
      <c r="C10" s="5" t="inlineStr">
        <is>
          <t>ISO 9001</t>
        </is>
      </c>
      <c r="D10" s="6" t="inlineStr">
        <is>
          <t>Warehousing &amp; distribution QMS</t>
        </is>
      </c>
      <c r="E10" s="5" t="inlineStr">
        <is>
          <t>Intertek</t>
        </is>
      </c>
      <c r="F10" s="5" t="inlineStr">
        <is>
          <t>QMS-9001-SAMPLE-088</t>
        </is>
      </c>
      <c r="G10" s="7" t="n">
        <v>44805</v>
      </c>
      <c r="H10" s="7" t="n">
        <v>45900</v>
      </c>
      <c r="I10" s="7" t="n">
        <v>45809</v>
      </c>
      <c r="J10" s="7" t="n">
        <v>45884</v>
      </c>
      <c r="K10" s="8" t="n">
        <v>3</v>
      </c>
      <c r="L10" s="5" t="inlineStr">
        <is>
          <t>Open</t>
        </is>
      </c>
      <c r="M10" s="6" t="inlineStr">
        <is>
          <t>Certificate lapsed sample — renew / recert before shipping resumes under scope</t>
        </is>
      </c>
      <c r="N10" s="8">
        <f>IF(H10="","",H10-TODAY())</f>
        <v/>
      </c>
      <c r="O10" s="8">
        <f>IF(I10="","",I10-TODAY())</f>
        <v/>
      </c>
      <c r="P10" s="8">
        <f>IF(J10="","",J10-TODAY())</f>
        <v/>
      </c>
      <c r="Q10" s="8">
        <f>IF(AND(H10="",I10="",J10=""),"Missing Date",IF(OR(AND(N10&lt;&gt;"",N10&lt;0),AND(O10&lt;&gt;"",O10&lt;0),AND(P10&lt;&gt;"",P10&lt;0)),"Overdue",IF(OR(AND(N10&lt;&gt;"",N10&lt;=30),AND(O10&lt;&gt;"",O10&lt;=30),AND(P10&lt;&gt;"",P10&lt;=30)),"Due Soon",IF(L10="Closed","Complete","OK"))))</f>
        <v/>
      </c>
    </row>
    <row r="11">
      <c r="A11" s="4" t="inlineStr">
        <is>
          <t>SAMPLE</t>
        </is>
      </c>
      <c r="B11" s="5" t="inlineStr">
        <is>
          <t>Contract Mfg Site</t>
        </is>
      </c>
      <c r="C11" s="5" t="inlineStr">
        <is>
          <t>ISO 22000</t>
        </is>
      </c>
      <c r="D11" s="6" t="inlineStr">
        <is>
          <t>Food-safety management for co-packer line</t>
        </is>
      </c>
      <c r="E11" s="5" t="inlineStr">
        <is>
          <t>Bureau Veritas</t>
        </is>
      </c>
      <c r="F11" s="5" t="inlineStr">
        <is>
          <t>FSMS-22000-SAMPLE-011</t>
        </is>
      </c>
      <c r="G11" s="7" t="n">
        <v>45536</v>
      </c>
      <c r="H11" s="7" t="n">
        <v>46630</v>
      </c>
      <c r="I11" s="7" t="n">
        <v>46539</v>
      </c>
      <c r="J11" s="7" t="n">
        <v>46303</v>
      </c>
      <c r="K11" s="8" t="n">
        <v>0</v>
      </c>
      <c r="L11" s="5" t="inlineStr">
        <is>
          <t>None</t>
        </is>
      </c>
      <c r="M11" s="6" t="inlineStr">
        <is>
          <t>Surveillance within 30 days — book auditor travel</t>
        </is>
      </c>
      <c r="N11" s="8">
        <f>IF(H11="","",H11-TODAY())</f>
        <v/>
      </c>
      <c r="O11" s="8">
        <f>IF(I11="","",I11-TODAY())</f>
        <v/>
      </c>
      <c r="P11" s="8">
        <f>IF(J11="","",J11-TODAY())</f>
        <v/>
      </c>
      <c r="Q11" s="8">
        <f>IF(AND(H11="",I11="",J11=""),"Missing Date",IF(OR(AND(N11&lt;&gt;"",N11&lt;0),AND(O11&lt;&gt;"",O11&lt;0),AND(P11&lt;&gt;"",P11&lt;0)),"Overdue",IF(OR(AND(N11&lt;&gt;"",N11&lt;=30),AND(O11&lt;&gt;"",O11&lt;=30),AND(P11&lt;&gt;"",P11&lt;=30)),"Due Soon",IF(L11="Closed","Complete","OK"))))</f>
        <v/>
      </c>
    </row>
    <row r="12">
      <c r="A12" s="4" t="inlineStr">
        <is>
          <t>SAMPLE</t>
        </is>
      </c>
      <c r="B12" s="5" t="inlineStr">
        <is>
          <t>Plant A — HQ</t>
        </is>
      </c>
      <c r="C12" s="5" t="inlineStr">
        <is>
          <t>Other</t>
        </is>
      </c>
      <c r="D12" s="6" t="inlineStr">
        <is>
          <t>Custom multi-site QMS annex</t>
        </is>
      </c>
      <c r="E12" s="5" t="inlineStr">
        <is>
          <t>LRQA</t>
        </is>
      </c>
      <c r="F12" s="5" t="inlineStr"/>
      <c r="G12" s="5" t="n"/>
      <c r="H12" s="5" t="n"/>
      <c r="I12" s="5" t="n"/>
      <c r="J12" s="5" t="n"/>
      <c r="K12" s="8" t="n">
        <v>0</v>
      </c>
      <c r="L12" s="5" t="inlineStr">
        <is>
          <t>None</t>
        </is>
      </c>
      <c r="M12" s="6" t="inlineStr">
        <is>
          <t>Missing dates — enter issue/expiry/surveillance when certificate arrives</t>
        </is>
      </c>
      <c r="N12" s="8">
        <f>IF(H12="","",H12-TODAY())</f>
        <v/>
      </c>
      <c r="O12" s="8">
        <f>IF(I12="","",I12-TODAY())</f>
        <v/>
      </c>
      <c r="P12" s="8">
        <f>IF(J12="","",J12-TODAY())</f>
        <v/>
      </c>
      <c r="Q12" s="8">
        <f>IF(AND(H12="",I12="",J12=""),"Missing Date",IF(OR(AND(N12&lt;&gt;"",N12&lt;0),AND(O12&lt;&gt;"",O12&lt;0),AND(P12&lt;&gt;"",P12&lt;0)),"Overdue",IF(OR(AND(N12&lt;&gt;"",N12&lt;=30),AND(O12&lt;&gt;"",O12&lt;=30),AND(P12&lt;&gt;"",P12&lt;=30)),"Due Soon",IF(L12="Closed","Complete","OK"))))</f>
        <v/>
      </c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8">
        <f>IF(H13="","",H13-TODAY())</f>
        <v/>
      </c>
      <c r="O13" s="8">
        <f>IF(I13="","",I13-TODAY())</f>
        <v/>
      </c>
      <c r="P13" s="8">
        <f>IF(J13="","",J13-TODAY())</f>
        <v/>
      </c>
      <c r="Q13" s="8">
        <f>IF(AND(H13="",I13="",J13=""),"Missing Date",IF(OR(AND(N13&lt;&gt;"",N13&lt;0),AND(O13&lt;&gt;"",O13&lt;0),AND(P13&lt;&gt;"",P13&lt;0)),"Overdue",IF(OR(AND(N13&lt;&gt;"",N13&lt;=30),AND(O13&lt;&gt;"",O13&lt;=30),AND(P13&lt;&gt;"",P13&lt;=30)),"Due Soon",IF(L13="Closed","Complete","OK"))))</f>
        <v/>
      </c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8">
        <f>IF(H14="","",H14-TODAY())</f>
        <v/>
      </c>
      <c r="O14" s="8">
        <f>IF(I14="","",I14-TODAY())</f>
        <v/>
      </c>
      <c r="P14" s="8">
        <f>IF(J14="","",J14-TODAY())</f>
        <v/>
      </c>
      <c r="Q14" s="8">
        <f>IF(AND(H14="",I14="",J14=""),"Missing Date",IF(OR(AND(N14&lt;&gt;"",N14&lt;0),AND(O14&lt;&gt;"",O14&lt;0),AND(P14&lt;&gt;"",P14&lt;0)),"Overdue",IF(OR(AND(N14&lt;&gt;"",N14&lt;=30),AND(O14&lt;&gt;"",O14&lt;=30),AND(P14&lt;&gt;"",P14&lt;=30)),"Due Soon",IF(L14="Closed","Complete","OK"))))</f>
        <v/>
      </c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8">
        <f>IF(H15="","",H15-TODAY())</f>
        <v/>
      </c>
      <c r="O15" s="8">
        <f>IF(I15="","",I15-TODAY())</f>
        <v/>
      </c>
      <c r="P15" s="8">
        <f>IF(J15="","",J15-TODAY())</f>
        <v/>
      </c>
      <c r="Q15" s="8">
        <f>IF(AND(H15="",I15="",J15=""),"Missing Date",IF(OR(AND(N15&lt;&gt;"",N15&lt;0),AND(O15&lt;&gt;"",O15&lt;0),AND(P15&lt;&gt;"",P15&lt;0)),"Overdue",IF(OR(AND(N15&lt;&gt;"",N15&lt;=30),AND(O15&lt;&gt;"",O15&lt;=30),AND(P15&lt;&gt;"",P15&lt;=30)),"Due Soon",IF(L15="Closed","Complete","OK"))))</f>
        <v/>
      </c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8">
        <f>IF(H16="","",H16-TODAY())</f>
        <v/>
      </c>
      <c r="O16" s="8">
        <f>IF(I16="","",I16-TODAY())</f>
        <v/>
      </c>
      <c r="P16" s="8">
        <f>IF(J16="","",J16-TODAY())</f>
        <v/>
      </c>
      <c r="Q16" s="8">
        <f>IF(AND(H16="",I16="",J16=""),"Missing Date",IF(OR(AND(N16&lt;&gt;"",N16&lt;0),AND(O16&lt;&gt;"",O16&lt;0),AND(P16&lt;&gt;"",P16&lt;0)),"Overdue",IF(OR(AND(N16&lt;&gt;"",N16&lt;=30),AND(O16&lt;&gt;"",O16&lt;=30),AND(P16&lt;&gt;"",P16&lt;=30)),"Due Soon",IF(L16="Closed","Complete","OK"))))</f>
        <v/>
      </c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8">
        <f>IF(H17="","",H17-TODAY())</f>
        <v/>
      </c>
      <c r="O17" s="8">
        <f>IF(I17="","",I17-TODAY())</f>
        <v/>
      </c>
      <c r="P17" s="8">
        <f>IF(J17="","",J17-TODAY())</f>
        <v/>
      </c>
      <c r="Q17" s="8">
        <f>IF(AND(H17="",I17="",J17=""),"Missing Date",IF(OR(AND(N17&lt;&gt;"",N17&lt;0),AND(O17&lt;&gt;"",O17&lt;0),AND(P17&lt;&gt;"",P17&lt;0)),"Overdue",IF(OR(AND(N17&lt;&gt;"",N17&lt;=30),AND(O17&lt;&gt;"",O17&lt;=30),AND(P17&lt;&gt;"",P17&lt;=30)),"Due Soon",IF(L17="Closed","Complete","OK"))))</f>
        <v/>
      </c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8">
        <f>IF(H18="","",H18-TODAY())</f>
        <v/>
      </c>
      <c r="O18" s="8">
        <f>IF(I18="","",I18-TODAY())</f>
        <v/>
      </c>
      <c r="P18" s="8">
        <f>IF(J18="","",J18-TODAY())</f>
        <v/>
      </c>
      <c r="Q18" s="8">
        <f>IF(AND(H18="",I18="",J18=""),"Missing Date",IF(OR(AND(N18&lt;&gt;"",N18&lt;0),AND(O18&lt;&gt;"",O18&lt;0),AND(P18&lt;&gt;"",P18&lt;0)),"Overdue",IF(OR(AND(N18&lt;&gt;"",N18&lt;=30),AND(O18&lt;&gt;"",O18&lt;=30),AND(P18&lt;&gt;"",P18&lt;=30)),"Due Soon",IF(L18="Closed","Complete","OK"))))</f>
        <v/>
      </c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  <c r="N19" s="8">
        <f>IF(H19="","",H19-TODAY())</f>
        <v/>
      </c>
      <c r="O19" s="8">
        <f>IF(I19="","",I19-TODAY())</f>
        <v/>
      </c>
      <c r="P19" s="8">
        <f>IF(J19="","",J19-TODAY())</f>
        <v/>
      </c>
      <c r="Q19" s="8">
        <f>IF(AND(H19="",I19="",J19=""),"Missing Date",IF(OR(AND(N19&lt;&gt;"",N19&lt;0),AND(O19&lt;&gt;"",O19&lt;0),AND(P19&lt;&gt;"",P19&lt;0)),"Overdue",IF(OR(AND(N19&lt;&gt;"",N19&lt;=30),AND(O19&lt;&gt;"",O19&lt;=30),AND(P19&lt;&gt;"",P19&lt;=30)),"Due Soon",IF(L19="Closed","Complete","OK"))))</f>
        <v/>
      </c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8">
        <f>IF(H20="","",H20-TODAY())</f>
        <v/>
      </c>
      <c r="O20" s="8">
        <f>IF(I20="","",I20-TODAY())</f>
        <v/>
      </c>
      <c r="P20" s="8">
        <f>IF(J20="","",J20-TODAY())</f>
        <v/>
      </c>
      <c r="Q20" s="8">
        <f>IF(AND(H20="",I20="",J20=""),"Missing Date",IF(OR(AND(N20&lt;&gt;"",N20&lt;0),AND(O20&lt;&gt;"",O20&lt;0),AND(P20&lt;&gt;"",P20&lt;0)),"Overdue",IF(OR(AND(N20&lt;&gt;"",N20&lt;=30),AND(O20&lt;&gt;"",O20&lt;=30),AND(P20&lt;&gt;"",P20&lt;=30)),"Due Soon",IF(L20="Closed","Complete","OK"))))</f>
        <v/>
      </c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  <c r="N21" s="8">
        <f>IF(H21="","",H21-TODAY())</f>
        <v/>
      </c>
      <c r="O21" s="8">
        <f>IF(I21="","",I21-TODAY())</f>
        <v/>
      </c>
      <c r="P21" s="8">
        <f>IF(J21="","",J21-TODAY())</f>
        <v/>
      </c>
      <c r="Q21" s="8">
        <f>IF(AND(H21="",I21="",J21=""),"Missing Date",IF(OR(AND(N21&lt;&gt;"",N21&lt;0),AND(O21&lt;&gt;"",O21&lt;0),AND(P21&lt;&gt;"",P21&lt;0)),"Overdue",IF(OR(AND(N21&lt;&gt;"",N21&lt;=30),AND(O21&lt;&gt;"",O21&lt;=30),AND(P21&lt;&gt;"",P21&lt;=30)),"Due Soon",IF(L21="Closed","Complete","OK"))))</f>
        <v/>
      </c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8">
        <f>IF(H22="","",H22-TODAY())</f>
        <v/>
      </c>
      <c r="O22" s="8">
        <f>IF(I22="","",I22-TODAY())</f>
        <v/>
      </c>
      <c r="P22" s="8">
        <f>IF(J22="","",J22-TODAY())</f>
        <v/>
      </c>
      <c r="Q22" s="8">
        <f>IF(AND(H22="",I22="",J22=""),"Missing Date",IF(OR(AND(N22&lt;&gt;"",N22&lt;0),AND(O22&lt;&gt;"",O22&lt;0),AND(P22&lt;&gt;"",P22&lt;0)),"Overdue",IF(OR(AND(N22&lt;&gt;"",N22&lt;=30),AND(O22&lt;&gt;"",O22&lt;=30),AND(P22&lt;&gt;"",P22&lt;=30)),"Due Soon",IF(L22="Closed","Complete","OK"))))</f>
        <v/>
      </c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  <c r="N23" s="8">
        <f>IF(H23="","",H23-TODAY())</f>
        <v/>
      </c>
      <c r="O23" s="8">
        <f>IF(I23="","",I23-TODAY())</f>
        <v/>
      </c>
      <c r="P23" s="8">
        <f>IF(J23="","",J23-TODAY())</f>
        <v/>
      </c>
      <c r="Q23" s="8">
        <f>IF(AND(H23="",I23="",J23=""),"Missing Date",IF(OR(AND(N23&lt;&gt;"",N23&lt;0),AND(O23&lt;&gt;"",O23&lt;0),AND(P23&lt;&gt;"",P23&lt;0)),"Overdue",IF(OR(AND(N23&lt;&gt;"",N23&lt;=30),AND(O23&lt;&gt;"",O23&lt;=30),AND(P23&lt;&gt;"",P23&lt;=30)),"Due Soon",IF(L23="Closed","Complete","OK"))))</f>
        <v/>
      </c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  <c r="N24" s="8">
        <f>IF(H24="","",H24-TODAY())</f>
        <v/>
      </c>
      <c r="O24" s="8">
        <f>IF(I24="","",I24-TODAY())</f>
        <v/>
      </c>
      <c r="P24" s="8">
        <f>IF(J24="","",J24-TODAY())</f>
        <v/>
      </c>
      <c r="Q24" s="8">
        <f>IF(AND(H24="",I24="",J24=""),"Missing Date",IF(OR(AND(N24&lt;&gt;"",N24&lt;0),AND(O24&lt;&gt;"",O24&lt;0),AND(P24&lt;&gt;"",P24&lt;0)),"Overdue",IF(OR(AND(N24&lt;&gt;"",N24&lt;=30),AND(O24&lt;&gt;"",O24&lt;=30),AND(P24&lt;&gt;"",P24&lt;=30)),"Due Soon",IF(L24="Closed","Complete","OK"))))</f>
        <v/>
      </c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  <c r="M25" s="9" t="n"/>
      <c r="N25" s="8">
        <f>IF(H25="","",H25-TODAY())</f>
        <v/>
      </c>
      <c r="O25" s="8">
        <f>IF(I25="","",I25-TODAY())</f>
        <v/>
      </c>
      <c r="P25" s="8">
        <f>IF(J25="","",J25-TODAY())</f>
        <v/>
      </c>
      <c r="Q25" s="8">
        <f>IF(AND(H25="",I25="",J25=""),"Missing Date",IF(OR(AND(N25&lt;&gt;"",N25&lt;0),AND(O25&lt;&gt;"",O25&lt;0),AND(P25&lt;&gt;"",P25&lt;0)),"Overdue",IF(OR(AND(N25&lt;&gt;"",N25&lt;=30),AND(O25&lt;&gt;"",O25&lt;=30),AND(P25&lt;&gt;"",P25&lt;=30)),"Due Soon",IF(L25="Closed","Complete","OK"))))</f>
        <v/>
      </c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  <c r="M26" s="9" t="n"/>
      <c r="N26" s="8">
        <f>IF(H26="","",H26-TODAY())</f>
        <v/>
      </c>
      <c r="O26" s="8">
        <f>IF(I26="","",I26-TODAY())</f>
        <v/>
      </c>
      <c r="P26" s="8">
        <f>IF(J26="","",J26-TODAY())</f>
        <v/>
      </c>
      <c r="Q26" s="8">
        <f>IF(AND(H26="",I26="",J26=""),"Missing Date",IF(OR(AND(N26&lt;&gt;"",N26&lt;0),AND(O26&lt;&gt;"",O26&lt;0),AND(P26&lt;&gt;"",P26&lt;0)),"Overdue",IF(OR(AND(N26&lt;&gt;"",N26&lt;=30),AND(O26&lt;&gt;"",O26&lt;=30),AND(P26&lt;&gt;"",P26&lt;=30)),"Due Soon",IF(L26="Closed","Complete","OK"))))</f>
        <v/>
      </c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  <c r="M27" s="9" t="n"/>
      <c r="N27" s="8">
        <f>IF(H27="","",H27-TODAY())</f>
        <v/>
      </c>
      <c r="O27" s="8">
        <f>IF(I27="","",I27-TODAY())</f>
        <v/>
      </c>
      <c r="P27" s="8">
        <f>IF(J27="","",J27-TODAY())</f>
        <v/>
      </c>
      <c r="Q27" s="8">
        <f>IF(AND(H27="",I27="",J27=""),"Missing Date",IF(OR(AND(N27&lt;&gt;"",N27&lt;0),AND(O27&lt;&gt;"",O27&lt;0),AND(P27&lt;&gt;"",P27&lt;0)),"Overdue",IF(OR(AND(N27&lt;&gt;"",N27&lt;=30),AND(O27&lt;&gt;"",O27&lt;=30),AND(P27&lt;&gt;"",P27&lt;=30)),"Due Soon",IF(L27="Closed","Complete","OK"))))</f>
        <v/>
      </c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  <c r="M28" s="9" t="n"/>
      <c r="N28" s="8">
        <f>IF(H28="","",H28-TODAY())</f>
        <v/>
      </c>
      <c r="O28" s="8">
        <f>IF(I28="","",I28-TODAY())</f>
        <v/>
      </c>
      <c r="P28" s="8">
        <f>IF(J28="","",J28-TODAY())</f>
        <v/>
      </c>
      <c r="Q28" s="8">
        <f>IF(AND(H28="",I28="",J28=""),"Missing Date",IF(OR(AND(N28&lt;&gt;"",N28&lt;0),AND(O28&lt;&gt;"",O28&lt;0),AND(P28&lt;&gt;"",P28&lt;0)),"Overdue",IF(OR(AND(N28&lt;&gt;"",N28&lt;=30),AND(O28&lt;&gt;"",O28&lt;=30),AND(P28&lt;&gt;"",P28&lt;=30)),"Due Soon",IF(L28="Closed","Complete","OK"))))</f>
        <v/>
      </c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  <c r="M29" s="9" t="n"/>
      <c r="N29" s="8">
        <f>IF(H29="","",H29-TODAY())</f>
        <v/>
      </c>
      <c r="O29" s="8">
        <f>IF(I29="","",I29-TODAY())</f>
        <v/>
      </c>
      <c r="P29" s="8">
        <f>IF(J29="","",J29-TODAY())</f>
        <v/>
      </c>
      <c r="Q29" s="8">
        <f>IF(AND(H29="",I29="",J29=""),"Missing Date",IF(OR(AND(N29&lt;&gt;"",N29&lt;0),AND(O29&lt;&gt;"",O29&lt;0),AND(P29&lt;&gt;"",P29&lt;0)),"Overdue",IF(OR(AND(N29&lt;&gt;"",N29&lt;=30),AND(O29&lt;&gt;"",O29&lt;=30),AND(P29&lt;&gt;"",P29&lt;=30)),"Due Soon",IF(L29="Closed","Complete","OK"))))</f>
        <v/>
      </c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  <c r="M30" s="9" t="n"/>
      <c r="N30" s="8">
        <f>IF(H30="","",H30-TODAY())</f>
        <v/>
      </c>
      <c r="O30" s="8">
        <f>IF(I30="","",I30-TODAY())</f>
        <v/>
      </c>
      <c r="P30" s="8">
        <f>IF(J30="","",J30-TODAY())</f>
        <v/>
      </c>
      <c r="Q30" s="8">
        <f>IF(AND(H30="",I30="",J30=""),"Missing Date",IF(OR(AND(N30&lt;&gt;"",N30&lt;0),AND(O30&lt;&gt;"",O30&lt;0),AND(P30&lt;&gt;"",P30&lt;0)),"Overdue",IF(OR(AND(N30&lt;&gt;"",N30&lt;=30),AND(O30&lt;&gt;"",O30&lt;=30),AND(P30&lt;&gt;"",P30&lt;=30)),"Due Soon",IF(L30="Closed","Complete","OK"))))</f>
        <v/>
      </c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  <c r="M31" s="9" t="n"/>
      <c r="N31" s="8">
        <f>IF(H31="","",H31-TODAY())</f>
        <v/>
      </c>
      <c r="O31" s="8">
        <f>IF(I31="","",I31-TODAY())</f>
        <v/>
      </c>
      <c r="P31" s="8">
        <f>IF(J31="","",J31-TODAY())</f>
        <v/>
      </c>
      <c r="Q31" s="8">
        <f>IF(AND(H31="",I31="",J31=""),"Missing Date",IF(OR(AND(N31&lt;&gt;"",N31&lt;0),AND(O31&lt;&gt;"",O31&lt;0),AND(P31&lt;&gt;"",P31&lt;0)),"Overdue",IF(OR(AND(N31&lt;&gt;"",N31&lt;=30),AND(O31&lt;&gt;"",O31&lt;=30),AND(P31&lt;&gt;"",P31&lt;=30)),"Due Soon",IF(L31="Closed","Complete","OK"))))</f>
        <v/>
      </c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  <c r="M32" s="9" t="n"/>
      <c r="N32" s="8">
        <f>IF(H32="","",H32-TODAY())</f>
        <v/>
      </c>
      <c r="O32" s="8">
        <f>IF(I32="","",I32-TODAY())</f>
        <v/>
      </c>
      <c r="P32" s="8">
        <f>IF(J32="","",J32-TODAY())</f>
        <v/>
      </c>
      <c r="Q32" s="8">
        <f>IF(AND(H32="",I32="",J32=""),"Missing Date",IF(OR(AND(N32&lt;&gt;"",N32&lt;0),AND(O32&lt;&gt;"",O32&lt;0),AND(P32&lt;&gt;"",P32&lt;0)),"Overdue",IF(OR(AND(N32&lt;&gt;"",N32&lt;=30),AND(O32&lt;&gt;"",O32&lt;=30),AND(P32&lt;&gt;"",P32&lt;=30)),"Due Soon",IF(L32="Closed","Complete","OK"))))</f>
        <v/>
      </c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  <c r="L33" s="9" t="n"/>
      <c r="M33" s="9" t="n"/>
      <c r="N33" s="8">
        <f>IF(H33="","",H33-TODAY())</f>
        <v/>
      </c>
      <c r="O33" s="8">
        <f>IF(I33="","",I33-TODAY())</f>
        <v/>
      </c>
      <c r="P33" s="8">
        <f>IF(J33="","",J33-TODAY())</f>
        <v/>
      </c>
      <c r="Q33" s="8">
        <f>IF(AND(H33="",I33="",J33=""),"Missing Date",IF(OR(AND(N33&lt;&gt;"",N33&lt;0),AND(O33&lt;&gt;"",O33&lt;0),AND(P33&lt;&gt;"",P33&lt;0)),"Overdue",IF(OR(AND(N33&lt;&gt;"",N33&lt;=30),AND(O33&lt;&gt;"",O33&lt;=30),AND(P33&lt;&gt;"",P33&lt;=30)),"Due Soon",IF(L33="Closed","Complete","OK"))))</f>
        <v/>
      </c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  <c r="M34" s="9" t="n"/>
      <c r="N34" s="8">
        <f>IF(H34="","",H34-TODAY())</f>
        <v/>
      </c>
      <c r="O34" s="8">
        <f>IF(I34="","",I34-TODAY())</f>
        <v/>
      </c>
      <c r="P34" s="8">
        <f>IF(J34="","",J34-TODAY())</f>
        <v/>
      </c>
      <c r="Q34" s="8">
        <f>IF(AND(H34="",I34="",J34=""),"Missing Date",IF(OR(AND(N34&lt;&gt;"",N34&lt;0),AND(O34&lt;&gt;"",O34&lt;0),AND(P34&lt;&gt;"",P34&lt;0)),"Overdue",IF(OR(AND(N34&lt;&gt;"",N34&lt;=30),AND(O34&lt;&gt;"",O34&lt;=30),AND(P34&lt;&gt;"",P34&lt;=30)),"Due Soon",IF(L34="Closed","Complete","OK"))))</f>
        <v/>
      </c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  <c r="L35" s="9" t="n"/>
      <c r="M35" s="9" t="n"/>
      <c r="N35" s="8">
        <f>IF(H35="","",H35-TODAY())</f>
        <v/>
      </c>
      <c r="O35" s="8">
        <f>IF(I35="","",I35-TODAY())</f>
        <v/>
      </c>
      <c r="P35" s="8">
        <f>IF(J35="","",J35-TODAY())</f>
        <v/>
      </c>
      <c r="Q35" s="8">
        <f>IF(AND(H35="",I35="",J35=""),"Missing Date",IF(OR(AND(N35&lt;&gt;"",N35&lt;0),AND(O35&lt;&gt;"",O35&lt;0),AND(P35&lt;&gt;"",P35&lt;0)),"Overdue",IF(OR(AND(N35&lt;&gt;"",N35&lt;=30),AND(O35&lt;&gt;"",O35&lt;=30),AND(P35&lt;&gt;"",P35&lt;=30)),"Due Soon",IF(L35="Closed","Complete","OK"))))</f>
        <v/>
      </c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  <c r="L36" s="9" t="n"/>
      <c r="M36" s="9" t="n"/>
      <c r="N36" s="8">
        <f>IF(H36="","",H36-TODAY())</f>
        <v/>
      </c>
      <c r="O36" s="8">
        <f>IF(I36="","",I36-TODAY())</f>
        <v/>
      </c>
      <c r="P36" s="8">
        <f>IF(J36="","",J36-TODAY())</f>
        <v/>
      </c>
      <c r="Q36" s="8">
        <f>IF(AND(H36="",I36="",J36=""),"Missing Date",IF(OR(AND(N36&lt;&gt;"",N36&lt;0),AND(O36&lt;&gt;"",O36&lt;0),AND(P36&lt;&gt;"",P36&lt;0)),"Overdue",IF(OR(AND(N36&lt;&gt;"",N36&lt;=30),AND(O36&lt;&gt;"",O36&lt;=30),AND(P36&lt;&gt;"",P36&lt;=30)),"Due Soon",IF(L36="Closed","Complete","OK"))))</f>
        <v/>
      </c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  <c r="I37" s="9" t="n"/>
      <c r="J37" s="9" t="n"/>
      <c r="K37" s="9" t="n"/>
      <c r="L37" s="9" t="n"/>
      <c r="M37" s="9" t="n"/>
      <c r="N37" s="8">
        <f>IF(H37="","",H37-TODAY())</f>
        <v/>
      </c>
      <c r="O37" s="8">
        <f>IF(I37="","",I37-TODAY())</f>
        <v/>
      </c>
      <c r="P37" s="8">
        <f>IF(J37="","",J37-TODAY())</f>
        <v/>
      </c>
      <c r="Q37" s="8">
        <f>IF(AND(H37="",I37="",J37=""),"Missing Date",IF(OR(AND(N37&lt;&gt;"",N37&lt;0),AND(O37&lt;&gt;"",O37&lt;0),AND(P37&lt;&gt;"",P37&lt;0)),"Overdue",IF(OR(AND(N37&lt;&gt;"",N37&lt;=30),AND(O37&lt;&gt;"",O37&lt;=30),AND(P37&lt;&gt;"",P37&lt;=30)),"Due Soon",IF(L37="Closed","Complete","OK"))))</f>
        <v/>
      </c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  <c r="I38" s="9" t="n"/>
      <c r="J38" s="9" t="n"/>
      <c r="K38" s="9" t="n"/>
      <c r="L38" s="9" t="n"/>
      <c r="M38" s="9" t="n"/>
      <c r="N38" s="8">
        <f>IF(H38="","",H38-TODAY())</f>
        <v/>
      </c>
      <c r="O38" s="8">
        <f>IF(I38="","",I38-TODAY())</f>
        <v/>
      </c>
      <c r="P38" s="8">
        <f>IF(J38="","",J38-TODAY())</f>
        <v/>
      </c>
      <c r="Q38" s="8">
        <f>IF(AND(H38="",I38="",J38=""),"Missing Date",IF(OR(AND(N38&lt;&gt;"",N38&lt;0),AND(O38&lt;&gt;"",O38&lt;0),AND(P38&lt;&gt;"",P38&lt;0)),"Overdue",IF(OR(AND(N38&lt;&gt;"",N38&lt;=30),AND(O38&lt;&gt;"",O38&lt;=30),AND(P38&lt;&gt;"",P38&lt;=30)),"Due Soon",IF(L38="Closed","Complete","OK"))))</f>
        <v/>
      </c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  <c r="I39" s="9" t="n"/>
      <c r="J39" s="9" t="n"/>
      <c r="K39" s="9" t="n"/>
      <c r="L39" s="9" t="n"/>
      <c r="M39" s="9" t="n"/>
      <c r="N39" s="8">
        <f>IF(H39="","",H39-TODAY())</f>
        <v/>
      </c>
      <c r="O39" s="8">
        <f>IF(I39="","",I39-TODAY())</f>
        <v/>
      </c>
      <c r="P39" s="8">
        <f>IF(J39="","",J39-TODAY())</f>
        <v/>
      </c>
      <c r="Q39" s="8">
        <f>IF(AND(H39="",I39="",J39=""),"Missing Date",IF(OR(AND(N39&lt;&gt;"",N39&lt;0),AND(O39&lt;&gt;"",O39&lt;0),AND(P39&lt;&gt;"",P39&lt;0)),"Overdue",IF(OR(AND(N39&lt;&gt;"",N39&lt;=30),AND(O39&lt;&gt;"",O39&lt;=30),AND(P39&lt;&gt;"",P39&lt;=30)),"Due Soon",IF(L39="Closed","Complete","OK"))))</f>
        <v/>
      </c>
    </row>
    <row r="40">
      <c r="A40" s="9" t="n"/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  <c r="L40" s="9" t="n"/>
      <c r="M40" s="9" t="n"/>
      <c r="N40" s="8">
        <f>IF(H40="","",H40-TODAY())</f>
        <v/>
      </c>
      <c r="O40" s="8">
        <f>IF(I40="","",I40-TODAY())</f>
        <v/>
      </c>
      <c r="P40" s="8">
        <f>IF(J40="","",J40-TODAY())</f>
        <v/>
      </c>
      <c r="Q40" s="8">
        <f>IF(AND(H40="",I40="",J40=""),"Missing Date",IF(OR(AND(N40&lt;&gt;"",N40&lt;0),AND(O40&lt;&gt;"",O40&lt;0),AND(P40&lt;&gt;"",P40&lt;0)),"Overdue",IF(OR(AND(N40&lt;&gt;"",N40&lt;=30),AND(O40&lt;&gt;"",O40&lt;=30),AND(P40&lt;&gt;"",P40&lt;=30)),"Due Soon",IF(L40="Closed","Complete","OK"))))</f>
        <v/>
      </c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  <c r="I41" s="9" t="n"/>
      <c r="J41" s="9" t="n"/>
      <c r="K41" s="9" t="n"/>
      <c r="L41" s="9" t="n"/>
      <c r="M41" s="9" t="n"/>
      <c r="N41" s="8">
        <f>IF(H41="","",H41-TODAY())</f>
        <v/>
      </c>
      <c r="O41" s="8">
        <f>IF(I41="","",I41-TODAY())</f>
        <v/>
      </c>
      <c r="P41" s="8">
        <f>IF(J41="","",J41-TODAY())</f>
        <v/>
      </c>
      <c r="Q41" s="8">
        <f>IF(AND(H41="",I41="",J41=""),"Missing Date",IF(OR(AND(N41&lt;&gt;"",N41&lt;0),AND(O41&lt;&gt;"",O41&lt;0),AND(P41&lt;&gt;"",P41&lt;0)),"Overdue",IF(OR(AND(N41&lt;&gt;"",N41&lt;=30),AND(O41&lt;&gt;"",O41&lt;=30),AND(P41&lt;&gt;"",P41&lt;=30)),"Due Soon",IF(L41="Closed","Complete","OK"))))</f>
        <v/>
      </c>
    </row>
    <row r="42">
      <c r="A42" s="9" t="n"/>
      <c r="B42" s="9" t="n"/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  <c r="L42" s="9" t="n"/>
      <c r="M42" s="9" t="n"/>
      <c r="N42" s="8">
        <f>IF(H42="","",H42-TODAY())</f>
        <v/>
      </c>
      <c r="O42" s="8">
        <f>IF(I42="","",I42-TODAY())</f>
        <v/>
      </c>
      <c r="P42" s="8">
        <f>IF(J42="","",J42-TODAY())</f>
        <v/>
      </c>
      <c r="Q42" s="8">
        <f>IF(AND(H42="",I42="",J42=""),"Missing Date",IF(OR(AND(N42&lt;&gt;"",N42&lt;0),AND(O42&lt;&gt;"",O42&lt;0),AND(P42&lt;&gt;"",P42&lt;0)),"Overdue",IF(OR(AND(N42&lt;&gt;"",N42&lt;=30),AND(O42&lt;&gt;"",O42&lt;=30),AND(P42&lt;&gt;"",P42&lt;=30)),"Due Soon",IF(L42="Closed","Complete","OK"))))</f>
        <v/>
      </c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  <c r="I43" s="9" t="n"/>
      <c r="J43" s="9" t="n"/>
      <c r="K43" s="9" t="n"/>
      <c r="L43" s="9" t="n"/>
      <c r="M43" s="9" t="n"/>
      <c r="N43" s="8">
        <f>IF(H43="","",H43-TODAY())</f>
        <v/>
      </c>
      <c r="O43" s="8">
        <f>IF(I43="","",I43-TODAY())</f>
        <v/>
      </c>
      <c r="P43" s="8">
        <f>IF(J43="","",J43-TODAY())</f>
        <v/>
      </c>
      <c r="Q43" s="8">
        <f>IF(AND(H43="",I43="",J43=""),"Missing Date",IF(OR(AND(N43&lt;&gt;"",N43&lt;0),AND(O43&lt;&gt;"",O43&lt;0),AND(P43&lt;&gt;"",P43&lt;0)),"Overdue",IF(OR(AND(N43&lt;&gt;"",N43&lt;=30),AND(O43&lt;&gt;"",O43&lt;=30),AND(P43&lt;&gt;"",P43&lt;=30)),"Due Soon",IF(L43="Closed","Complete","OK"))))</f>
        <v/>
      </c>
    </row>
    <row r="44">
      <c r="A44" s="9" t="n"/>
      <c r="B44" s="9" t="n"/>
      <c r="C44" s="9" t="n"/>
      <c r="D44" s="9" t="n"/>
      <c r="E44" s="9" t="n"/>
      <c r="F44" s="9" t="n"/>
      <c r="G44" s="9" t="n"/>
      <c r="H44" s="9" t="n"/>
      <c r="I44" s="9" t="n"/>
      <c r="J44" s="9" t="n"/>
      <c r="K44" s="9" t="n"/>
      <c r="L44" s="9" t="n"/>
      <c r="M44" s="9" t="n"/>
      <c r="N44" s="8">
        <f>IF(H44="","",H44-TODAY())</f>
        <v/>
      </c>
      <c r="O44" s="8">
        <f>IF(I44="","",I44-TODAY())</f>
        <v/>
      </c>
      <c r="P44" s="8">
        <f>IF(J44="","",J44-TODAY())</f>
        <v/>
      </c>
      <c r="Q44" s="8">
        <f>IF(AND(H44="",I44="",J44=""),"Missing Date",IF(OR(AND(N44&lt;&gt;"",N44&lt;0),AND(O44&lt;&gt;"",O44&lt;0),AND(P44&lt;&gt;"",P44&lt;0)),"Overdue",IF(OR(AND(N44&lt;&gt;"",N44&lt;=30),AND(O44&lt;&gt;"",O44&lt;=30),AND(P44&lt;&gt;"",P44&lt;=30)),"Due Soon",IF(L44="Closed","Complete","OK"))))</f>
        <v/>
      </c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  <c r="I45" s="9" t="n"/>
      <c r="J45" s="9" t="n"/>
      <c r="K45" s="9" t="n"/>
      <c r="L45" s="9" t="n"/>
      <c r="M45" s="9" t="n"/>
      <c r="N45" s="8">
        <f>IF(H45="","",H45-TODAY())</f>
        <v/>
      </c>
      <c r="O45" s="8">
        <f>IF(I45="","",I45-TODAY())</f>
        <v/>
      </c>
      <c r="P45" s="8">
        <f>IF(J45="","",J45-TODAY())</f>
        <v/>
      </c>
      <c r="Q45" s="8">
        <f>IF(AND(H45="",I45="",J45=""),"Missing Date",IF(OR(AND(N45&lt;&gt;"",N45&lt;0),AND(O45&lt;&gt;"",O45&lt;0),AND(P45&lt;&gt;"",P45&lt;0)),"Overdue",IF(OR(AND(N45&lt;&gt;"",N45&lt;=30),AND(O45&lt;&gt;"",O45&lt;=30),AND(P45&lt;&gt;"",P45&lt;=30)),"Due Soon",IF(L45="Closed","Complete","OK"))))</f>
        <v/>
      </c>
    </row>
    <row r="46">
      <c r="A46" s="9" t="n"/>
      <c r="B46" s="9" t="n"/>
      <c r="C46" s="9" t="n"/>
      <c r="D46" s="9" t="n"/>
      <c r="E46" s="9" t="n"/>
      <c r="F46" s="9" t="n"/>
      <c r="G46" s="9" t="n"/>
      <c r="H46" s="9" t="n"/>
      <c r="I46" s="9" t="n"/>
      <c r="J46" s="9" t="n"/>
      <c r="K46" s="9" t="n"/>
      <c r="L46" s="9" t="n"/>
      <c r="M46" s="9" t="n"/>
      <c r="N46" s="8">
        <f>IF(H46="","",H46-TODAY())</f>
        <v/>
      </c>
      <c r="O46" s="8">
        <f>IF(I46="","",I46-TODAY())</f>
        <v/>
      </c>
      <c r="P46" s="8">
        <f>IF(J46="","",J46-TODAY())</f>
        <v/>
      </c>
      <c r="Q46" s="8">
        <f>IF(AND(H46="",I46="",J46=""),"Missing Date",IF(OR(AND(N46&lt;&gt;"",N46&lt;0),AND(O46&lt;&gt;"",O46&lt;0),AND(P46&lt;&gt;"",P46&lt;0)),"Overdue",IF(OR(AND(N46&lt;&gt;"",N46&lt;=30),AND(O46&lt;&gt;"",O46&lt;=30),AND(P46&lt;&gt;"",P46&lt;=30)),"Due Soon",IF(L46="Closed","Complete","OK"))))</f>
        <v/>
      </c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  <c r="I47" s="9" t="n"/>
      <c r="J47" s="9" t="n"/>
      <c r="K47" s="9" t="n"/>
      <c r="L47" s="9" t="n"/>
      <c r="M47" s="9" t="n"/>
      <c r="N47" s="8">
        <f>IF(H47="","",H47-TODAY())</f>
        <v/>
      </c>
      <c r="O47" s="8">
        <f>IF(I47="","",I47-TODAY())</f>
        <v/>
      </c>
      <c r="P47" s="8">
        <f>IF(J47="","",J47-TODAY())</f>
        <v/>
      </c>
      <c r="Q47" s="8">
        <f>IF(AND(H47="",I47="",J47=""),"Missing Date",IF(OR(AND(N47&lt;&gt;"",N47&lt;0),AND(O47&lt;&gt;"",O47&lt;0),AND(P47&lt;&gt;"",P47&lt;0)),"Overdue",IF(OR(AND(N47&lt;&gt;"",N47&lt;=30),AND(O47&lt;&gt;"",O47&lt;=30),AND(P47&lt;&gt;"",P47&lt;=30)),"Due Soon",IF(L47="Closed","Complete","OK"))))</f>
        <v/>
      </c>
    </row>
    <row r="48">
      <c r="A48" s="9" t="n"/>
      <c r="B48" s="9" t="n"/>
      <c r="C48" s="9" t="n"/>
      <c r="D48" s="9" t="n"/>
      <c r="E48" s="9" t="n"/>
      <c r="F48" s="9" t="n"/>
      <c r="G48" s="9" t="n"/>
      <c r="H48" s="9" t="n"/>
      <c r="I48" s="9" t="n"/>
      <c r="J48" s="9" t="n"/>
      <c r="K48" s="9" t="n"/>
      <c r="L48" s="9" t="n"/>
      <c r="M48" s="9" t="n"/>
      <c r="N48" s="8">
        <f>IF(H48="","",H48-TODAY())</f>
        <v/>
      </c>
      <c r="O48" s="8">
        <f>IF(I48="","",I48-TODAY())</f>
        <v/>
      </c>
      <c r="P48" s="8">
        <f>IF(J48="","",J48-TODAY())</f>
        <v/>
      </c>
      <c r="Q48" s="8">
        <f>IF(AND(H48="",I48="",J48=""),"Missing Date",IF(OR(AND(N48&lt;&gt;"",N48&lt;0),AND(O48&lt;&gt;"",O48&lt;0),AND(P48&lt;&gt;"",P48&lt;0)),"Overdue",IF(OR(AND(N48&lt;&gt;"",N48&lt;=30),AND(O48&lt;&gt;"",O48&lt;=30),AND(P48&lt;&gt;"",P48&lt;=30)),"Due Soon",IF(L48="Closed","Complete","OK"))))</f>
        <v/>
      </c>
    </row>
    <row r="49">
      <c r="A49" s="9" t="n"/>
      <c r="B49" s="9" t="n"/>
      <c r="C49" s="9" t="n"/>
      <c r="D49" s="9" t="n"/>
      <c r="E49" s="9" t="n"/>
      <c r="F49" s="9" t="n"/>
      <c r="G49" s="9" t="n"/>
      <c r="H49" s="9" t="n"/>
      <c r="I49" s="9" t="n"/>
      <c r="J49" s="9" t="n"/>
      <c r="K49" s="9" t="n"/>
      <c r="L49" s="9" t="n"/>
      <c r="M49" s="9" t="n"/>
      <c r="N49" s="8">
        <f>IF(H49="","",H49-TODAY())</f>
        <v/>
      </c>
      <c r="O49" s="8">
        <f>IF(I49="","",I49-TODAY())</f>
        <v/>
      </c>
      <c r="P49" s="8">
        <f>IF(J49="","",J49-TODAY())</f>
        <v/>
      </c>
      <c r="Q49" s="8">
        <f>IF(AND(H49="",I49="",J49=""),"Missing Date",IF(OR(AND(N49&lt;&gt;"",N49&lt;0),AND(O49&lt;&gt;"",O49&lt;0),AND(P49&lt;&gt;"",P49&lt;0)),"Overdue",IF(OR(AND(N49&lt;&gt;"",N49&lt;=30),AND(O49&lt;&gt;"",O49&lt;=30),AND(P49&lt;&gt;"",P49&lt;=30)),"Due Soon",IF(L49="Closed","Complete","OK"))))</f>
        <v/>
      </c>
    </row>
    <row r="50">
      <c r="A50" s="9" t="n"/>
      <c r="B50" s="9" t="n"/>
      <c r="C50" s="9" t="n"/>
      <c r="D50" s="9" t="n"/>
      <c r="E50" s="9" t="n"/>
      <c r="F50" s="9" t="n"/>
      <c r="G50" s="9" t="n"/>
      <c r="H50" s="9" t="n"/>
      <c r="I50" s="9" t="n"/>
      <c r="J50" s="9" t="n"/>
      <c r="K50" s="9" t="n"/>
      <c r="L50" s="9" t="n"/>
      <c r="M50" s="9" t="n"/>
      <c r="N50" s="8">
        <f>IF(H50="","",H50-TODAY())</f>
        <v/>
      </c>
      <c r="O50" s="8">
        <f>IF(I50="","",I50-TODAY())</f>
        <v/>
      </c>
      <c r="P50" s="8">
        <f>IF(J50="","",J50-TODAY())</f>
        <v/>
      </c>
      <c r="Q50" s="8">
        <f>IF(AND(H50="",I50="",J50=""),"Missing Date",IF(OR(AND(N50&lt;&gt;"",N50&lt;0),AND(O50&lt;&gt;"",O50&lt;0),AND(P50&lt;&gt;"",P50&lt;0)),"Overdue",IF(OR(AND(N50&lt;&gt;"",N50&lt;=30),AND(O50&lt;&gt;"",O50&lt;=30),AND(P50&lt;&gt;"",P50&lt;=30)),"Due Soon",IF(L50="Closed","Complete","OK"))))</f>
        <v/>
      </c>
    </row>
    <row r="51">
      <c r="A51" s="9" t="n"/>
      <c r="B51" s="9" t="n"/>
      <c r="C51" s="9" t="n"/>
      <c r="D51" s="9" t="n"/>
      <c r="E51" s="9" t="n"/>
      <c r="F51" s="9" t="n"/>
      <c r="G51" s="9" t="n"/>
      <c r="H51" s="9" t="n"/>
      <c r="I51" s="9" t="n"/>
      <c r="J51" s="9" t="n"/>
      <c r="K51" s="9" t="n"/>
      <c r="L51" s="9" t="n"/>
      <c r="M51" s="9" t="n"/>
      <c r="N51" s="8">
        <f>IF(H51="","",H51-TODAY())</f>
        <v/>
      </c>
      <c r="O51" s="8">
        <f>IF(I51="","",I51-TODAY())</f>
        <v/>
      </c>
      <c r="P51" s="8">
        <f>IF(J51="","",J51-TODAY())</f>
        <v/>
      </c>
      <c r="Q51" s="8">
        <f>IF(AND(H51="",I51="",J51=""),"Missing Date",IF(OR(AND(N51&lt;&gt;"",N51&lt;0),AND(O51&lt;&gt;"",O51&lt;0),AND(P51&lt;&gt;"",P51&lt;0)),"Overdue",IF(OR(AND(N51&lt;&gt;"",N51&lt;=30),AND(O51&lt;&gt;"",O51&lt;=30),AND(P51&lt;&gt;"",P51&lt;=30)),"Due Soon",IF(L51="Closed","Complete","OK"))))</f>
        <v/>
      </c>
    </row>
    <row r="52">
      <c r="A52" s="9" t="n"/>
      <c r="B52" s="9" t="n"/>
      <c r="C52" s="9" t="n"/>
      <c r="D52" s="9" t="n"/>
      <c r="E52" s="9" t="n"/>
      <c r="F52" s="9" t="n"/>
      <c r="G52" s="9" t="n"/>
      <c r="H52" s="9" t="n"/>
      <c r="I52" s="9" t="n"/>
      <c r="J52" s="9" t="n"/>
      <c r="K52" s="9" t="n"/>
      <c r="L52" s="9" t="n"/>
      <c r="M52" s="9" t="n"/>
      <c r="N52" s="8">
        <f>IF(H52="","",H52-TODAY())</f>
        <v/>
      </c>
      <c r="O52" s="8">
        <f>IF(I52="","",I52-TODAY())</f>
        <v/>
      </c>
      <c r="P52" s="8">
        <f>IF(J52="","",J52-TODAY())</f>
        <v/>
      </c>
      <c r="Q52" s="8">
        <f>IF(AND(H52="",I52="",J52=""),"Missing Date",IF(OR(AND(N52&lt;&gt;"",N52&lt;0),AND(O52&lt;&gt;"",O52&lt;0),AND(P52&lt;&gt;"",P52&lt;0)),"Overdue",IF(OR(AND(N52&lt;&gt;"",N52&lt;=30),AND(O52&lt;&gt;"",O52&lt;=30),AND(P52&lt;&gt;"",P52&lt;=30)),"Due Soon",IF(L52="Closed","Complete","OK"))))</f>
        <v/>
      </c>
    </row>
    <row r="53">
      <c r="A53" s="9" t="n"/>
      <c r="B53" s="9" t="n"/>
      <c r="C53" s="9" t="n"/>
      <c r="D53" s="9" t="n"/>
      <c r="E53" s="9" t="n"/>
      <c r="F53" s="9" t="n"/>
      <c r="G53" s="9" t="n"/>
      <c r="H53" s="9" t="n"/>
      <c r="I53" s="9" t="n"/>
      <c r="J53" s="9" t="n"/>
      <c r="K53" s="9" t="n"/>
      <c r="L53" s="9" t="n"/>
      <c r="M53" s="9" t="n"/>
      <c r="N53" s="8">
        <f>IF(H53="","",H53-TODAY())</f>
        <v/>
      </c>
      <c r="O53" s="8">
        <f>IF(I53="","",I53-TODAY())</f>
        <v/>
      </c>
      <c r="P53" s="8">
        <f>IF(J53="","",J53-TODAY())</f>
        <v/>
      </c>
      <c r="Q53" s="8">
        <f>IF(AND(H53="",I53="",J53=""),"Missing Date",IF(OR(AND(N53&lt;&gt;"",N53&lt;0),AND(O53&lt;&gt;"",O53&lt;0),AND(P53&lt;&gt;"",P53&lt;0)),"Overdue",IF(OR(AND(N53&lt;&gt;"",N53&lt;=30),AND(O53&lt;&gt;"",O53&lt;=30),AND(P53&lt;&gt;"",P53&lt;=30)),"Due Soon",IF(L53="Closed","Complete","OK"))))</f>
        <v/>
      </c>
    </row>
    <row r="54">
      <c r="A54" s="9" t="n"/>
      <c r="B54" s="9" t="n"/>
      <c r="C54" s="9" t="n"/>
      <c r="D54" s="9" t="n"/>
      <c r="E54" s="9" t="n"/>
      <c r="F54" s="9" t="n"/>
      <c r="G54" s="9" t="n"/>
      <c r="H54" s="9" t="n"/>
      <c r="I54" s="9" t="n"/>
      <c r="J54" s="9" t="n"/>
      <c r="K54" s="9" t="n"/>
      <c r="L54" s="9" t="n"/>
      <c r="M54" s="9" t="n"/>
      <c r="N54" s="8">
        <f>IF(H54="","",H54-TODAY())</f>
        <v/>
      </c>
      <c r="O54" s="8">
        <f>IF(I54="","",I54-TODAY())</f>
        <v/>
      </c>
      <c r="P54" s="8">
        <f>IF(J54="","",J54-TODAY())</f>
        <v/>
      </c>
      <c r="Q54" s="8">
        <f>IF(AND(H54="",I54="",J54=""),"Missing Date",IF(OR(AND(N54&lt;&gt;"",N54&lt;0),AND(O54&lt;&gt;"",O54&lt;0),AND(P54&lt;&gt;"",P54&lt;0)),"Overdue",IF(OR(AND(N54&lt;&gt;"",N54&lt;=30),AND(O54&lt;&gt;"",O54&lt;=30),AND(P54&lt;&gt;"",P54&lt;=30)),"Due Soon",IF(L54="Closed","Complete","OK"))))</f>
        <v/>
      </c>
    </row>
    <row r="55">
      <c r="A55" s="9" t="n"/>
      <c r="B55" s="9" t="n"/>
      <c r="C55" s="9" t="n"/>
      <c r="D55" s="9" t="n"/>
      <c r="E55" s="9" t="n"/>
      <c r="F55" s="9" t="n"/>
      <c r="G55" s="9" t="n"/>
      <c r="H55" s="9" t="n"/>
      <c r="I55" s="9" t="n"/>
      <c r="J55" s="9" t="n"/>
      <c r="K55" s="9" t="n"/>
      <c r="L55" s="9" t="n"/>
      <c r="M55" s="9" t="n"/>
      <c r="N55" s="8">
        <f>IF(H55="","",H55-TODAY())</f>
        <v/>
      </c>
      <c r="O55" s="8">
        <f>IF(I55="","",I55-TODAY())</f>
        <v/>
      </c>
      <c r="P55" s="8">
        <f>IF(J55="","",J55-TODAY())</f>
        <v/>
      </c>
      <c r="Q55" s="8">
        <f>IF(AND(H55="",I55="",J55=""),"Missing Date",IF(OR(AND(N55&lt;&gt;"",N55&lt;0),AND(O55&lt;&gt;"",O55&lt;0),AND(P55&lt;&gt;"",P55&lt;0)),"Overdue",IF(OR(AND(N55&lt;&gt;"",N55&lt;=30),AND(O55&lt;&gt;"",O55&lt;=30),AND(P55&lt;&gt;"",P55&lt;=30)),"Due Soon",IF(L55="Closed","Complete","OK"))))</f>
        <v/>
      </c>
    </row>
    <row r="56">
      <c r="A56" s="9" t="n"/>
      <c r="B56" s="9" t="n"/>
      <c r="C56" s="9" t="n"/>
      <c r="D56" s="9" t="n"/>
      <c r="E56" s="9" t="n"/>
      <c r="F56" s="9" t="n"/>
      <c r="G56" s="9" t="n"/>
      <c r="H56" s="9" t="n"/>
      <c r="I56" s="9" t="n"/>
      <c r="J56" s="9" t="n"/>
      <c r="K56" s="9" t="n"/>
      <c r="L56" s="9" t="n"/>
      <c r="M56" s="9" t="n"/>
      <c r="N56" s="8">
        <f>IF(H56="","",H56-TODAY())</f>
        <v/>
      </c>
      <c r="O56" s="8">
        <f>IF(I56="","",I56-TODAY())</f>
        <v/>
      </c>
      <c r="P56" s="8">
        <f>IF(J56="","",J56-TODAY())</f>
        <v/>
      </c>
      <c r="Q56" s="8">
        <f>IF(AND(H56="",I56="",J56=""),"Missing Date",IF(OR(AND(N56&lt;&gt;"",N56&lt;0),AND(O56&lt;&gt;"",O56&lt;0),AND(P56&lt;&gt;"",P56&lt;0)),"Overdue",IF(OR(AND(N56&lt;&gt;"",N56&lt;=30),AND(O56&lt;&gt;"",O56&lt;=30),AND(P56&lt;&gt;"",P56&lt;=30)),"Due Soon",IF(L56="Closed","Complete","OK"))))</f>
        <v/>
      </c>
    </row>
    <row r="57">
      <c r="A57" s="9" t="n"/>
      <c r="B57" s="9" t="n"/>
      <c r="C57" s="9" t="n"/>
      <c r="D57" s="9" t="n"/>
      <c r="E57" s="9" t="n"/>
      <c r="F57" s="9" t="n"/>
      <c r="G57" s="9" t="n"/>
      <c r="H57" s="9" t="n"/>
      <c r="I57" s="9" t="n"/>
      <c r="J57" s="9" t="n"/>
      <c r="K57" s="9" t="n"/>
      <c r="L57" s="9" t="n"/>
      <c r="M57" s="9" t="n"/>
      <c r="N57" s="8">
        <f>IF(H57="","",H57-TODAY())</f>
        <v/>
      </c>
      <c r="O57" s="8">
        <f>IF(I57="","",I57-TODAY())</f>
        <v/>
      </c>
      <c r="P57" s="8">
        <f>IF(J57="","",J57-TODAY())</f>
        <v/>
      </c>
      <c r="Q57" s="8">
        <f>IF(AND(H57="",I57="",J57=""),"Missing Date",IF(OR(AND(N57&lt;&gt;"",N57&lt;0),AND(O57&lt;&gt;"",O57&lt;0),AND(P57&lt;&gt;"",P57&lt;0)),"Overdue",IF(OR(AND(N57&lt;&gt;"",N57&lt;=30),AND(O57&lt;&gt;"",O57&lt;=30),AND(P57&lt;&gt;"",P57&lt;=30)),"Due Soon",IF(L57="Closed","Complete","OK"))))</f>
        <v/>
      </c>
    </row>
    <row r="58">
      <c r="A58" s="9" t="n"/>
      <c r="B58" s="9" t="n"/>
      <c r="C58" s="9" t="n"/>
      <c r="D58" s="9" t="n"/>
      <c r="E58" s="9" t="n"/>
      <c r="F58" s="9" t="n"/>
      <c r="G58" s="9" t="n"/>
      <c r="H58" s="9" t="n"/>
      <c r="I58" s="9" t="n"/>
      <c r="J58" s="9" t="n"/>
      <c r="K58" s="9" t="n"/>
      <c r="L58" s="9" t="n"/>
      <c r="M58" s="9" t="n"/>
      <c r="N58" s="8">
        <f>IF(H58="","",H58-TODAY())</f>
        <v/>
      </c>
      <c r="O58" s="8">
        <f>IF(I58="","",I58-TODAY())</f>
        <v/>
      </c>
      <c r="P58" s="8">
        <f>IF(J58="","",J58-TODAY())</f>
        <v/>
      </c>
      <c r="Q58" s="8">
        <f>IF(AND(H58="",I58="",J58=""),"Missing Date",IF(OR(AND(N58&lt;&gt;"",N58&lt;0),AND(O58&lt;&gt;"",O58&lt;0),AND(P58&lt;&gt;"",P58&lt;0)),"Overdue",IF(OR(AND(N58&lt;&gt;"",N58&lt;=30),AND(O58&lt;&gt;"",O58&lt;=30),AND(P58&lt;&gt;"",P58&lt;=30)),"Due Soon",IF(L58="Closed","Complete","OK"))))</f>
        <v/>
      </c>
    </row>
    <row r="59">
      <c r="A59" s="9" t="n"/>
      <c r="B59" s="9" t="n"/>
      <c r="C59" s="9" t="n"/>
      <c r="D59" s="9" t="n"/>
      <c r="E59" s="9" t="n"/>
      <c r="F59" s="9" t="n"/>
      <c r="G59" s="9" t="n"/>
      <c r="H59" s="9" t="n"/>
      <c r="I59" s="9" t="n"/>
      <c r="J59" s="9" t="n"/>
      <c r="K59" s="9" t="n"/>
      <c r="L59" s="9" t="n"/>
      <c r="M59" s="9" t="n"/>
      <c r="N59" s="8">
        <f>IF(H59="","",H59-TODAY())</f>
        <v/>
      </c>
      <c r="O59" s="8">
        <f>IF(I59="","",I59-TODAY())</f>
        <v/>
      </c>
      <c r="P59" s="8">
        <f>IF(J59="","",J59-TODAY())</f>
        <v/>
      </c>
      <c r="Q59" s="8">
        <f>IF(AND(H59="",I59="",J59=""),"Missing Date",IF(OR(AND(N59&lt;&gt;"",N59&lt;0),AND(O59&lt;&gt;"",O59&lt;0),AND(P59&lt;&gt;"",P59&lt;0)),"Overdue",IF(OR(AND(N59&lt;&gt;"",N59&lt;=30),AND(O59&lt;&gt;"",O59&lt;=30),AND(P59&lt;&gt;"",P59&lt;=30)),"Due Soon",IF(L59="Closed","Complete","OK"))))</f>
        <v/>
      </c>
    </row>
    <row r="60">
      <c r="A60" s="9" t="n"/>
      <c r="B60" s="9" t="n"/>
      <c r="C60" s="9" t="n"/>
      <c r="D60" s="9" t="n"/>
      <c r="E60" s="9" t="n"/>
      <c r="F60" s="9" t="n"/>
      <c r="G60" s="9" t="n"/>
      <c r="H60" s="9" t="n"/>
      <c r="I60" s="9" t="n"/>
      <c r="J60" s="9" t="n"/>
      <c r="K60" s="9" t="n"/>
      <c r="L60" s="9" t="n"/>
      <c r="M60" s="9" t="n"/>
      <c r="N60" s="8">
        <f>IF(H60="","",H60-TODAY())</f>
        <v/>
      </c>
      <c r="O60" s="8">
        <f>IF(I60="","",I60-TODAY())</f>
        <v/>
      </c>
      <c r="P60" s="8">
        <f>IF(J60="","",J60-TODAY())</f>
        <v/>
      </c>
      <c r="Q60" s="8">
        <f>IF(AND(H60="",I60="",J60=""),"Missing Date",IF(OR(AND(N60&lt;&gt;"",N60&lt;0),AND(O60&lt;&gt;"",O60&lt;0),AND(P60&lt;&gt;"",P60&lt;0)),"Overdue",IF(OR(AND(N60&lt;&gt;"",N60&lt;=30),AND(O60&lt;&gt;"",O60&lt;=30),AND(P60&lt;&gt;"",P60&lt;=30)),"Due Soon",IF(L60="Closed","Complete","OK"))))</f>
        <v/>
      </c>
    </row>
    <row r="61">
      <c r="A61" s="9" t="n"/>
      <c r="B61" s="9" t="n"/>
      <c r="C61" s="9" t="n"/>
      <c r="D61" s="9" t="n"/>
      <c r="E61" s="9" t="n"/>
      <c r="F61" s="9" t="n"/>
      <c r="G61" s="9" t="n"/>
      <c r="H61" s="9" t="n"/>
      <c r="I61" s="9" t="n"/>
      <c r="J61" s="9" t="n"/>
      <c r="K61" s="9" t="n"/>
      <c r="L61" s="9" t="n"/>
      <c r="M61" s="9" t="n"/>
      <c r="N61" s="8">
        <f>IF(H61="","",H61-TODAY())</f>
        <v/>
      </c>
      <c r="O61" s="8">
        <f>IF(I61="","",I61-TODAY())</f>
        <v/>
      </c>
      <c r="P61" s="8">
        <f>IF(J61="","",J61-TODAY())</f>
        <v/>
      </c>
      <c r="Q61" s="8">
        <f>IF(AND(H61="",I61="",J61=""),"Missing Date",IF(OR(AND(N61&lt;&gt;"",N61&lt;0),AND(O61&lt;&gt;"",O61&lt;0),AND(P61&lt;&gt;"",P61&lt;0)),"Overdue",IF(OR(AND(N61&lt;&gt;"",N61&lt;=30),AND(O61&lt;&gt;"",O61&lt;=30),AND(P61&lt;&gt;"",P61&lt;=30)),"Due Soon",IF(L61="Closed","Complete","OK"))))</f>
        <v/>
      </c>
    </row>
    <row r="62">
      <c r="A62" s="9" t="n"/>
      <c r="B62" s="9" t="n"/>
      <c r="C62" s="9" t="n"/>
      <c r="D62" s="9" t="n"/>
      <c r="E62" s="9" t="n"/>
      <c r="F62" s="9" t="n"/>
      <c r="G62" s="9" t="n"/>
      <c r="H62" s="9" t="n"/>
      <c r="I62" s="9" t="n"/>
      <c r="J62" s="9" t="n"/>
      <c r="K62" s="9" t="n"/>
      <c r="L62" s="9" t="n"/>
      <c r="M62" s="9" t="n"/>
      <c r="N62" s="8">
        <f>IF(H62="","",H62-TODAY())</f>
        <v/>
      </c>
      <c r="O62" s="8">
        <f>IF(I62="","",I62-TODAY())</f>
        <v/>
      </c>
      <c r="P62" s="8">
        <f>IF(J62="","",J62-TODAY())</f>
        <v/>
      </c>
      <c r="Q62" s="8">
        <f>IF(AND(H62="",I62="",J62=""),"Missing Date",IF(OR(AND(N62&lt;&gt;"",N62&lt;0),AND(O62&lt;&gt;"",O62&lt;0),AND(P62&lt;&gt;"",P62&lt;0)),"Overdue",IF(OR(AND(N62&lt;&gt;"",N62&lt;=30),AND(O62&lt;&gt;"",O62&lt;=30),AND(P62&lt;&gt;"",P62&lt;=30)),"Due Soon",IF(L62="Closed","Complete","OK"))))</f>
        <v/>
      </c>
    </row>
    <row r="63">
      <c r="A63" s="9" t="n"/>
      <c r="B63" s="9" t="n"/>
      <c r="C63" s="9" t="n"/>
      <c r="D63" s="9" t="n"/>
      <c r="E63" s="9" t="n"/>
      <c r="F63" s="9" t="n"/>
      <c r="G63" s="9" t="n"/>
      <c r="H63" s="9" t="n"/>
      <c r="I63" s="9" t="n"/>
      <c r="J63" s="9" t="n"/>
      <c r="K63" s="9" t="n"/>
      <c r="L63" s="9" t="n"/>
      <c r="M63" s="9" t="n"/>
      <c r="N63" s="8">
        <f>IF(H63="","",H63-TODAY())</f>
        <v/>
      </c>
      <c r="O63" s="8">
        <f>IF(I63="","",I63-TODAY())</f>
        <v/>
      </c>
      <c r="P63" s="8">
        <f>IF(J63="","",J63-TODAY())</f>
        <v/>
      </c>
      <c r="Q63" s="8">
        <f>IF(AND(H63="",I63="",J63=""),"Missing Date",IF(OR(AND(N63&lt;&gt;"",N63&lt;0),AND(O63&lt;&gt;"",O63&lt;0),AND(P63&lt;&gt;"",P63&lt;0)),"Overdue",IF(OR(AND(N63&lt;&gt;"",N63&lt;=30),AND(O63&lt;&gt;"",O63&lt;=30),AND(P63&lt;&gt;"",P63&lt;=30)),"Due Soon",IF(L63="Closed","Complete","OK"))))</f>
        <v/>
      </c>
    </row>
    <row r="64">
      <c r="A64" s="9" t="n"/>
      <c r="B64" s="9" t="n"/>
      <c r="C64" s="9" t="n"/>
      <c r="D64" s="9" t="n"/>
      <c r="E64" s="9" t="n"/>
      <c r="F64" s="9" t="n"/>
      <c r="G64" s="9" t="n"/>
      <c r="H64" s="9" t="n"/>
      <c r="I64" s="9" t="n"/>
      <c r="J64" s="9" t="n"/>
      <c r="K64" s="9" t="n"/>
      <c r="L64" s="9" t="n"/>
      <c r="M64" s="9" t="n"/>
      <c r="N64" s="8">
        <f>IF(H64="","",H64-TODAY())</f>
        <v/>
      </c>
      <c r="O64" s="8">
        <f>IF(I64="","",I64-TODAY())</f>
        <v/>
      </c>
      <c r="P64" s="8">
        <f>IF(J64="","",J64-TODAY())</f>
        <v/>
      </c>
      <c r="Q64" s="8">
        <f>IF(AND(H64="",I64="",J64=""),"Missing Date",IF(OR(AND(N64&lt;&gt;"",N64&lt;0),AND(O64&lt;&gt;"",O64&lt;0),AND(P64&lt;&gt;"",P64&lt;0)),"Overdue",IF(OR(AND(N64&lt;&gt;"",N64&lt;=30),AND(O64&lt;&gt;"",O64&lt;=30),AND(P64&lt;&gt;"",P64&lt;=30)),"Due Soon",IF(L64="Closed","Complete","OK"))))</f>
        <v/>
      </c>
    </row>
    <row r="65">
      <c r="A65" s="9" t="n"/>
      <c r="B65" s="9" t="n"/>
      <c r="C65" s="9" t="n"/>
      <c r="D65" s="9" t="n"/>
      <c r="E65" s="9" t="n"/>
      <c r="F65" s="9" t="n"/>
      <c r="G65" s="9" t="n"/>
      <c r="H65" s="9" t="n"/>
      <c r="I65" s="9" t="n"/>
      <c r="J65" s="9" t="n"/>
      <c r="K65" s="9" t="n"/>
      <c r="L65" s="9" t="n"/>
      <c r="M65" s="9" t="n"/>
      <c r="N65" s="8">
        <f>IF(H65="","",H65-TODAY())</f>
        <v/>
      </c>
      <c r="O65" s="8">
        <f>IF(I65="","",I65-TODAY())</f>
        <v/>
      </c>
      <c r="P65" s="8">
        <f>IF(J65="","",J65-TODAY())</f>
        <v/>
      </c>
      <c r="Q65" s="8">
        <f>IF(AND(H65="",I65="",J65=""),"Missing Date",IF(OR(AND(N65&lt;&gt;"",N65&lt;0),AND(O65&lt;&gt;"",O65&lt;0),AND(P65&lt;&gt;"",P65&lt;0)),"Overdue",IF(OR(AND(N65&lt;&gt;"",N65&lt;=30),AND(O65&lt;&gt;"",O65&lt;=30),AND(P65&lt;&gt;"",P65&lt;=30)),"Due Soon",IF(L65="Closed","Complete","OK"))))</f>
        <v/>
      </c>
    </row>
    <row r="66">
      <c r="A66" s="9" t="n"/>
      <c r="B66" s="9" t="n"/>
      <c r="C66" s="9" t="n"/>
      <c r="D66" s="9" t="n"/>
      <c r="E66" s="9" t="n"/>
      <c r="F66" s="9" t="n"/>
      <c r="G66" s="9" t="n"/>
      <c r="H66" s="9" t="n"/>
      <c r="I66" s="9" t="n"/>
      <c r="J66" s="9" t="n"/>
      <c r="K66" s="9" t="n"/>
      <c r="L66" s="9" t="n"/>
      <c r="M66" s="9" t="n"/>
      <c r="N66" s="8">
        <f>IF(H66="","",H66-TODAY())</f>
        <v/>
      </c>
      <c r="O66" s="8">
        <f>IF(I66="","",I66-TODAY())</f>
        <v/>
      </c>
      <c r="P66" s="8">
        <f>IF(J66="","",J66-TODAY())</f>
        <v/>
      </c>
      <c r="Q66" s="8">
        <f>IF(AND(H66="",I66="",J66=""),"Missing Date",IF(OR(AND(N66&lt;&gt;"",N66&lt;0),AND(O66&lt;&gt;"",O66&lt;0),AND(P66&lt;&gt;"",P66&lt;0)),"Overdue",IF(OR(AND(N66&lt;&gt;"",N66&lt;=30),AND(O66&lt;&gt;"",O66&lt;=30),AND(P66&lt;&gt;"",P66&lt;=30)),"Due Soon",IF(L66="Closed","Complete","OK"))))</f>
        <v/>
      </c>
    </row>
    <row r="67">
      <c r="A67" s="9" t="n"/>
      <c r="B67" s="9" t="n"/>
      <c r="C67" s="9" t="n"/>
      <c r="D67" s="9" t="n"/>
      <c r="E67" s="9" t="n"/>
      <c r="F67" s="9" t="n"/>
      <c r="G67" s="9" t="n"/>
      <c r="H67" s="9" t="n"/>
      <c r="I67" s="9" t="n"/>
      <c r="J67" s="9" t="n"/>
      <c r="K67" s="9" t="n"/>
      <c r="L67" s="9" t="n"/>
      <c r="M67" s="9" t="n"/>
      <c r="N67" s="8">
        <f>IF(H67="","",H67-TODAY())</f>
        <v/>
      </c>
      <c r="O67" s="8">
        <f>IF(I67="","",I67-TODAY())</f>
        <v/>
      </c>
      <c r="P67" s="8">
        <f>IF(J67="","",J67-TODAY())</f>
        <v/>
      </c>
      <c r="Q67" s="8">
        <f>IF(AND(H67="",I67="",J67=""),"Missing Date",IF(OR(AND(N67&lt;&gt;"",N67&lt;0),AND(O67&lt;&gt;"",O67&lt;0),AND(P67&lt;&gt;"",P67&lt;0)),"Overdue",IF(OR(AND(N67&lt;&gt;"",N67&lt;=30),AND(O67&lt;&gt;"",O67&lt;=30),AND(P67&lt;&gt;"",P67&lt;=30)),"Due Soon",IF(L67="Closed","Complete","OK"))))</f>
        <v/>
      </c>
    </row>
    <row r="68">
      <c r="A68" s="9" t="n"/>
      <c r="B68" s="9" t="n"/>
      <c r="C68" s="9" t="n"/>
      <c r="D68" s="9" t="n"/>
      <c r="E68" s="9" t="n"/>
      <c r="F68" s="9" t="n"/>
      <c r="G68" s="9" t="n"/>
      <c r="H68" s="9" t="n"/>
      <c r="I68" s="9" t="n"/>
      <c r="J68" s="9" t="n"/>
      <c r="K68" s="9" t="n"/>
      <c r="L68" s="9" t="n"/>
      <c r="M68" s="9" t="n"/>
      <c r="N68" s="8">
        <f>IF(H68="","",H68-TODAY())</f>
        <v/>
      </c>
      <c r="O68" s="8">
        <f>IF(I68="","",I68-TODAY())</f>
        <v/>
      </c>
      <c r="P68" s="8">
        <f>IF(J68="","",J68-TODAY())</f>
        <v/>
      </c>
      <c r="Q68" s="8">
        <f>IF(AND(H68="",I68="",J68=""),"Missing Date",IF(OR(AND(N68&lt;&gt;"",N68&lt;0),AND(O68&lt;&gt;"",O68&lt;0),AND(P68&lt;&gt;"",P68&lt;0)),"Overdue",IF(OR(AND(N68&lt;&gt;"",N68&lt;=30),AND(O68&lt;&gt;"",O68&lt;=30),AND(P68&lt;&gt;"",P68&lt;=30)),"Due Soon",IF(L68="Closed","Complete","OK"))))</f>
        <v/>
      </c>
    </row>
    <row r="69">
      <c r="A69" s="9" t="n"/>
      <c r="B69" s="9" t="n"/>
      <c r="C69" s="9" t="n"/>
      <c r="D69" s="9" t="n"/>
      <c r="E69" s="9" t="n"/>
      <c r="F69" s="9" t="n"/>
      <c r="G69" s="9" t="n"/>
      <c r="H69" s="9" t="n"/>
      <c r="I69" s="9" t="n"/>
      <c r="J69" s="9" t="n"/>
      <c r="K69" s="9" t="n"/>
      <c r="L69" s="9" t="n"/>
      <c r="M69" s="9" t="n"/>
      <c r="N69" s="8">
        <f>IF(H69="","",H69-TODAY())</f>
        <v/>
      </c>
      <c r="O69" s="8">
        <f>IF(I69="","",I69-TODAY())</f>
        <v/>
      </c>
      <c r="P69" s="8">
        <f>IF(J69="","",J69-TODAY())</f>
        <v/>
      </c>
      <c r="Q69" s="8">
        <f>IF(AND(H69="",I69="",J69=""),"Missing Date",IF(OR(AND(N69&lt;&gt;"",N69&lt;0),AND(O69&lt;&gt;"",O69&lt;0),AND(P69&lt;&gt;"",P69&lt;0)),"Overdue",IF(OR(AND(N69&lt;&gt;"",N69&lt;=30),AND(O69&lt;&gt;"",O69&lt;=30),AND(P69&lt;&gt;"",P69&lt;=30)),"Due Soon",IF(L69="Closed","Complete","OK"))))</f>
        <v/>
      </c>
    </row>
    <row r="70">
      <c r="A70" s="9" t="n"/>
      <c r="B70" s="9" t="n"/>
      <c r="C70" s="9" t="n"/>
      <c r="D70" s="9" t="n"/>
      <c r="E70" s="9" t="n"/>
      <c r="F70" s="9" t="n"/>
      <c r="G70" s="9" t="n"/>
      <c r="H70" s="9" t="n"/>
      <c r="I70" s="9" t="n"/>
      <c r="J70" s="9" t="n"/>
      <c r="K70" s="9" t="n"/>
      <c r="L70" s="9" t="n"/>
      <c r="M70" s="9" t="n"/>
      <c r="N70" s="8">
        <f>IF(H70="","",H70-TODAY())</f>
        <v/>
      </c>
      <c r="O70" s="8">
        <f>IF(I70="","",I70-TODAY())</f>
        <v/>
      </c>
      <c r="P70" s="8">
        <f>IF(J70="","",J70-TODAY())</f>
        <v/>
      </c>
      <c r="Q70" s="8">
        <f>IF(AND(H70="",I70="",J70=""),"Missing Date",IF(OR(AND(N70&lt;&gt;"",N70&lt;0),AND(O70&lt;&gt;"",O70&lt;0),AND(P70&lt;&gt;"",P70&lt;0)),"Overdue",IF(OR(AND(N70&lt;&gt;"",N70&lt;=30),AND(O70&lt;&gt;"",O70&lt;=30),AND(P70&lt;&gt;"",P70&lt;=30)),"Due Soon",IF(L70="Closed","Complete","OK"))))</f>
        <v/>
      </c>
    </row>
    <row r="71">
      <c r="A71" s="9" t="n"/>
      <c r="B71" s="9" t="n"/>
      <c r="C71" s="9" t="n"/>
      <c r="D71" s="9" t="n"/>
      <c r="E71" s="9" t="n"/>
      <c r="F71" s="9" t="n"/>
      <c r="G71" s="9" t="n"/>
      <c r="H71" s="9" t="n"/>
      <c r="I71" s="9" t="n"/>
      <c r="J71" s="9" t="n"/>
      <c r="K71" s="9" t="n"/>
      <c r="L71" s="9" t="n"/>
      <c r="M71" s="9" t="n"/>
      <c r="N71" s="8">
        <f>IF(H71="","",H71-TODAY())</f>
        <v/>
      </c>
      <c r="O71" s="8">
        <f>IF(I71="","",I71-TODAY())</f>
        <v/>
      </c>
      <c r="P71" s="8">
        <f>IF(J71="","",J71-TODAY())</f>
        <v/>
      </c>
      <c r="Q71" s="8">
        <f>IF(AND(H71="",I71="",J71=""),"Missing Date",IF(OR(AND(N71&lt;&gt;"",N71&lt;0),AND(O71&lt;&gt;"",O71&lt;0),AND(P71&lt;&gt;"",P71&lt;0)),"Overdue",IF(OR(AND(N71&lt;&gt;"",N71&lt;=30),AND(O71&lt;&gt;"",O71&lt;=30),AND(P71&lt;&gt;"",P71&lt;=30)),"Due Soon",IF(L71="Closed","Complete","OK"))))</f>
        <v/>
      </c>
    </row>
    <row r="72">
      <c r="A72" s="9" t="n"/>
      <c r="B72" s="9" t="n"/>
      <c r="C72" s="9" t="n"/>
      <c r="D72" s="9" t="n"/>
      <c r="E72" s="9" t="n"/>
      <c r="F72" s="9" t="n"/>
      <c r="G72" s="9" t="n"/>
      <c r="H72" s="9" t="n"/>
      <c r="I72" s="9" t="n"/>
      <c r="J72" s="9" t="n"/>
      <c r="K72" s="9" t="n"/>
      <c r="L72" s="9" t="n"/>
      <c r="M72" s="9" t="n"/>
      <c r="N72" s="8">
        <f>IF(H72="","",H72-TODAY())</f>
        <v/>
      </c>
      <c r="O72" s="8">
        <f>IF(I72="","",I72-TODAY())</f>
        <v/>
      </c>
      <c r="P72" s="8">
        <f>IF(J72="","",J72-TODAY())</f>
        <v/>
      </c>
      <c r="Q72" s="8">
        <f>IF(AND(H72="",I72="",J72=""),"Missing Date",IF(OR(AND(N72&lt;&gt;"",N72&lt;0),AND(O72&lt;&gt;"",O72&lt;0),AND(P72&lt;&gt;"",P72&lt;0)),"Overdue",IF(OR(AND(N72&lt;&gt;"",N72&lt;=30),AND(O72&lt;&gt;"",O72&lt;=30),AND(P72&lt;&gt;"",P72&lt;=30)),"Due Soon",IF(L72="Closed","Complete","OK"))))</f>
        <v/>
      </c>
    </row>
    <row r="73">
      <c r="A73" s="9" t="n"/>
      <c r="B73" s="9" t="n"/>
      <c r="C73" s="9" t="n"/>
      <c r="D73" s="9" t="n"/>
      <c r="E73" s="9" t="n"/>
      <c r="F73" s="9" t="n"/>
      <c r="G73" s="9" t="n"/>
      <c r="H73" s="9" t="n"/>
      <c r="I73" s="9" t="n"/>
      <c r="J73" s="9" t="n"/>
      <c r="K73" s="9" t="n"/>
      <c r="L73" s="9" t="n"/>
      <c r="M73" s="9" t="n"/>
      <c r="N73" s="8">
        <f>IF(H73="","",H73-TODAY())</f>
        <v/>
      </c>
      <c r="O73" s="8">
        <f>IF(I73="","",I73-TODAY())</f>
        <v/>
      </c>
      <c r="P73" s="8">
        <f>IF(J73="","",J73-TODAY())</f>
        <v/>
      </c>
      <c r="Q73" s="8">
        <f>IF(AND(H73="",I73="",J73=""),"Missing Date",IF(OR(AND(N73&lt;&gt;"",N73&lt;0),AND(O73&lt;&gt;"",O73&lt;0),AND(P73&lt;&gt;"",P73&lt;0)),"Overdue",IF(OR(AND(N73&lt;&gt;"",N73&lt;=30),AND(O73&lt;&gt;"",O73&lt;=30),AND(P73&lt;&gt;"",P73&lt;=30)),"Due Soon",IF(L73="Closed","Complete","OK"))))</f>
        <v/>
      </c>
    </row>
    <row r="74">
      <c r="A74" s="9" t="n"/>
      <c r="B74" s="9" t="n"/>
      <c r="C74" s="9" t="n"/>
      <c r="D74" s="9" t="n"/>
      <c r="E74" s="9" t="n"/>
      <c r="F74" s="9" t="n"/>
      <c r="G74" s="9" t="n"/>
      <c r="H74" s="9" t="n"/>
      <c r="I74" s="9" t="n"/>
      <c r="J74" s="9" t="n"/>
      <c r="K74" s="9" t="n"/>
      <c r="L74" s="9" t="n"/>
      <c r="M74" s="9" t="n"/>
      <c r="N74" s="8">
        <f>IF(H74="","",H74-TODAY())</f>
        <v/>
      </c>
      <c r="O74" s="8">
        <f>IF(I74="","",I74-TODAY())</f>
        <v/>
      </c>
      <c r="P74" s="8">
        <f>IF(J74="","",J74-TODAY())</f>
        <v/>
      </c>
      <c r="Q74" s="8">
        <f>IF(AND(H74="",I74="",J74=""),"Missing Date",IF(OR(AND(N74&lt;&gt;"",N74&lt;0),AND(O74&lt;&gt;"",O74&lt;0),AND(P74&lt;&gt;"",P74&lt;0)),"Overdue",IF(OR(AND(N74&lt;&gt;"",N74&lt;=30),AND(O74&lt;&gt;"",O74&lt;=30),AND(P74&lt;&gt;"",P74&lt;=30)),"Due Soon",IF(L74="Closed","Complete","OK"))))</f>
        <v/>
      </c>
    </row>
    <row r="75">
      <c r="A75" s="9" t="n"/>
      <c r="B75" s="9" t="n"/>
      <c r="C75" s="9" t="n"/>
      <c r="D75" s="9" t="n"/>
      <c r="E75" s="9" t="n"/>
      <c r="F75" s="9" t="n"/>
      <c r="G75" s="9" t="n"/>
      <c r="H75" s="9" t="n"/>
      <c r="I75" s="9" t="n"/>
      <c r="J75" s="9" t="n"/>
      <c r="K75" s="9" t="n"/>
      <c r="L75" s="9" t="n"/>
      <c r="M75" s="9" t="n"/>
      <c r="N75" s="8">
        <f>IF(H75="","",H75-TODAY())</f>
        <v/>
      </c>
      <c r="O75" s="8">
        <f>IF(I75="","",I75-TODAY())</f>
        <v/>
      </c>
      <c r="P75" s="8">
        <f>IF(J75="","",J75-TODAY())</f>
        <v/>
      </c>
      <c r="Q75" s="8">
        <f>IF(AND(H75="",I75="",J75=""),"Missing Date",IF(OR(AND(N75&lt;&gt;"",N75&lt;0),AND(O75&lt;&gt;"",O75&lt;0),AND(P75&lt;&gt;"",P75&lt;0)),"Overdue",IF(OR(AND(N75&lt;&gt;"",N75&lt;=30),AND(O75&lt;&gt;"",O75&lt;=30),AND(P75&lt;&gt;"",P75&lt;=30)),"Due Soon",IF(L75="Closed","Complete","OK"))))</f>
        <v/>
      </c>
    </row>
    <row r="76">
      <c r="A76" s="9" t="n"/>
      <c r="B76" s="9" t="n"/>
      <c r="C76" s="9" t="n"/>
      <c r="D76" s="9" t="n"/>
      <c r="E76" s="9" t="n"/>
      <c r="F76" s="9" t="n"/>
      <c r="G76" s="9" t="n"/>
      <c r="H76" s="9" t="n"/>
      <c r="I76" s="9" t="n"/>
      <c r="J76" s="9" t="n"/>
      <c r="K76" s="9" t="n"/>
      <c r="L76" s="9" t="n"/>
      <c r="M76" s="9" t="n"/>
      <c r="N76" s="8">
        <f>IF(H76="","",H76-TODAY())</f>
        <v/>
      </c>
      <c r="O76" s="8">
        <f>IF(I76="","",I76-TODAY())</f>
        <v/>
      </c>
      <c r="P76" s="8">
        <f>IF(J76="","",J76-TODAY())</f>
        <v/>
      </c>
      <c r="Q76" s="8">
        <f>IF(AND(H76="",I76="",J76=""),"Missing Date",IF(OR(AND(N76&lt;&gt;"",N76&lt;0),AND(O76&lt;&gt;"",O76&lt;0),AND(P76&lt;&gt;"",P76&lt;0)),"Overdue",IF(OR(AND(N76&lt;&gt;"",N76&lt;=30),AND(O76&lt;&gt;"",O76&lt;=30),AND(P76&lt;&gt;"",P76&lt;=30)),"Due Soon",IF(L76="Closed","Complete","OK"))))</f>
        <v/>
      </c>
    </row>
    <row r="77">
      <c r="A77" s="9" t="n"/>
      <c r="B77" s="9" t="n"/>
      <c r="C77" s="9" t="n"/>
      <c r="D77" s="9" t="n"/>
      <c r="E77" s="9" t="n"/>
      <c r="F77" s="9" t="n"/>
      <c r="G77" s="9" t="n"/>
      <c r="H77" s="9" t="n"/>
      <c r="I77" s="9" t="n"/>
      <c r="J77" s="9" t="n"/>
      <c r="K77" s="9" t="n"/>
      <c r="L77" s="9" t="n"/>
      <c r="M77" s="9" t="n"/>
      <c r="N77" s="8">
        <f>IF(H77="","",H77-TODAY())</f>
        <v/>
      </c>
      <c r="O77" s="8">
        <f>IF(I77="","",I77-TODAY())</f>
        <v/>
      </c>
      <c r="P77" s="8">
        <f>IF(J77="","",J77-TODAY())</f>
        <v/>
      </c>
      <c r="Q77" s="8">
        <f>IF(AND(H77="",I77="",J77=""),"Missing Date",IF(OR(AND(N77&lt;&gt;"",N77&lt;0),AND(O77&lt;&gt;"",O77&lt;0),AND(P77&lt;&gt;"",P77&lt;0)),"Overdue",IF(OR(AND(N77&lt;&gt;"",N77&lt;=30),AND(O77&lt;&gt;"",O77&lt;=30),AND(P77&lt;&gt;"",P77&lt;=30)),"Due Soon",IF(L77="Closed","Complete","OK"))))</f>
        <v/>
      </c>
    </row>
    <row r="78">
      <c r="A78" s="9" t="n"/>
      <c r="B78" s="9" t="n"/>
      <c r="C78" s="9" t="n"/>
      <c r="D78" s="9" t="n"/>
      <c r="E78" s="9" t="n"/>
      <c r="F78" s="9" t="n"/>
      <c r="G78" s="9" t="n"/>
      <c r="H78" s="9" t="n"/>
      <c r="I78" s="9" t="n"/>
      <c r="J78" s="9" t="n"/>
      <c r="K78" s="9" t="n"/>
      <c r="L78" s="9" t="n"/>
      <c r="M78" s="9" t="n"/>
      <c r="N78" s="8">
        <f>IF(H78="","",H78-TODAY())</f>
        <v/>
      </c>
      <c r="O78" s="8">
        <f>IF(I78="","",I78-TODAY())</f>
        <v/>
      </c>
      <c r="P78" s="8">
        <f>IF(J78="","",J78-TODAY())</f>
        <v/>
      </c>
      <c r="Q78" s="8">
        <f>IF(AND(H78="",I78="",J78=""),"Missing Date",IF(OR(AND(N78&lt;&gt;"",N78&lt;0),AND(O78&lt;&gt;"",O78&lt;0),AND(P78&lt;&gt;"",P78&lt;0)),"Overdue",IF(OR(AND(N78&lt;&gt;"",N78&lt;=30),AND(O78&lt;&gt;"",O78&lt;=30),AND(P78&lt;&gt;"",P78&lt;=30)),"Due Soon",IF(L78="Closed","Complete","OK"))))</f>
        <v/>
      </c>
    </row>
    <row r="79">
      <c r="A79" s="9" t="n"/>
      <c r="B79" s="9" t="n"/>
      <c r="C79" s="9" t="n"/>
      <c r="D79" s="9" t="n"/>
      <c r="E79" s="9" t="n"/>
      <c r="F79" s="9" t="n"/>
      <c r="G79" s="9" t="n"/>
      <c r="H79" s="9" t="n"/>
      <c r="I79" s="9" t="n"/>
      <c r="J79" s="9" t="n"/>
      <c r="K79" s="9" t="n"/>
      <c r="L79" s="9" t="n"/>
      <c r="M79" s="9" t="n"/>
      <c r="N79" s="8">
        <f>IF(H79="","",H79-TODAY())</f>
        <v/>
      </c>
      <c r="O79" s="8">
        <f>IF(I79="","",I79-TODAY())</f>
        <v/>
      </c>
      <c r="P79" s="8">
        <f>IF(J79="","",J79-TODAY())</f>
        <v/>
      </c>
      <c r="Q79" s="8">
        <f>IF(AND(H79="",I79="",J79=""),"Missing Date",IF(OR(AND(N79&lt;&gt;"",N79&lt;0),AND(O79&lt;&gt;"",O79&lt;0),AND(P79&lt;&gt;"",P79&lt;0)),"Overdue",IF(OR(AND(N79&lt;&gt;"",N79&lt;=30),AND(O79&lt;&gt;"",O79&lt;=30),AND(P79&lt;&gt;"",P79&lt;=30)),"Due Soon",IF(L79="Closed","Complete","OK"))))</f>
        <v/>
      </c>
    </row>
    <row r="80">
      <c r="A80" s="9" t="n"/>
      <c r="B80" s="9" t="n"/>
      <c r="C80" s="9" t="n"/>
      <c r="D80" s="9" t="n"/>
      <c r="E80" s="9" t="n"/>
      <c r="F80" s="9" t="n"/>
      <c r="G80" s="9" t="n"/>
      <c r="H80" s="9" t="n"/>
      <c r="I80" s="9" t="n"/>
      <c r="J80" s="9" t="n"/>
      <c r="K80" s="9" t="n"/>
      <c r="L80" s="9" t="n"/>
      <c r="M80" s="9" t="n"/>
      <c r="N80" s="8">
        <f>IF(H80="","",H80-TODAY())</f>
        <v/>
      </c>
      <c r="O80" s="8">
        <f>IF(I80="","",I80-TODAY())</f>
        <v/>
      </c>
      <c r="P80" s="8">
        <f>IF(J80="","",J80-TODAY())</f>
        <v/>
      </c>
      <c r="Q80" s="8">
        <f>IF(AND(H80="",I80="",J80=""),"Missing Date",IF(OR(AND(N80&lt;&gt;"",N80&lt;0),AND(O80&lt;&gt;"",O80&lt;0),AND(P80&lt;&gt;"",P80&lt;0)),"Overdue",IF(OR(AND(N80&lt;&gt;"",N80&lt;=30),AND(O80&lt;&gt;"",O80&lt;=30),AND(P80&lt;&gt;"",P80&lt;=30)),"Due Soon",IF(L80="Closed","Complete","OK"))))</f>
        <v/>
      </c>
    </row>
    <row r="81">
      <c r="A81" s="9" t="n"/>
      <c r="B81" s="9" t="n"/>
      <c r="C81" s="9" t="n"/>
      <c r="D81" s="9" t="n"/>
      <c r="E81" s="9" t="n"/>
      <c r="F81" s="9" t="n"/>
      <c r="G81" s="9" t="n"/>
      <c r="H81" s="9" t="n"/>
      <c r="I81" s="9" t="n"/>
      <c r="J81" s="9" t="n"/>
      <c r="K81" s="9" t="n"/>
      <c r="L81" s="9" t="n"/>
      <c r="M81" s="9" t="n"/>
      <c r="N81" s="8">
        <f>IF(H81="","",H81-TODAY())</f>
        <v/>
      </c>
      <c r="O81" s="8">
        <f>IF(I81="","",I81-TODAY())</f>
        <v/>
      </c>
      <c r="P81" s="8">
        <f>IF(J81="","",J81-TODAY())</f>
        <v/>
      </c>
      <c r="Q81" s="8">
        <f>IF(AND(H81="",I81="",J81=""),"Missing Date",IF(OR(AND(N81&lt;&gt;"",N81&lt;0),AND(O81&lt;&gt;"",O81&lt;0),AND(P81&lt;&gt;"",P81&lt;0)),"Overdue",IF(OR(AND(N81&lt;&gt;"",N81&lt;=30),AND(O81&lt;&gt;"",O81&lt;=30),AND(P81&lt;&gt;"",P81&lt;=30)),"Due Soon",IF(L81="Closed","Complete","OK"))))</f>
        <v/>
      </c>
    </row>
    <row r="82">
      <c r="A82" s="9" t="n"/>
      <c r="B82" s="9" t="n"/>
      <c r="C82" s="9" t="n"/>
      <c r="D82" s="9" t="n"/>
      <c r="E82" s="9" t="n"/>
      <c r="F82" s="9" t="n"/>
      <c r="G82" s="9" t="n"/>
      <c r="H82" s="9" t="n"/>
      <c r="I82" s="9" t="n"/>
      <c r="J82" s="9" t="n"/>
      <c r="K82" s="9" t="n"/>
      <c r="L82" s="9" t="n"/>
      <c r="M82" s="9" t="n"/>
      <c r="N82" s="8">
        <f>IF(H82="","",H82-TODAY())</f>
        <v/>
      </c>
      <c r="O82" s="8">
        <f>IF(I82="","",I82-TODAY())</f>
        <v/>
      </c>
      <c r="P82" s="8">
        <f>IF(J82="","",J82-TODAY())</f>
        <v/>
      </c>
      <c r="Q82" s="8">
        <f>IF(AND(H82="",I82="",J82=""),"Missing Date",IF(OR(AND(N82&lt;&gt;"",N82&lt;0),AND(O82&lt;&gt;"",O82&lt;0),AND(P82&lt;&gt;"",P82&lt;0)),"Overdue",IF(OR(AND(N82&lt;&gt;"",N82&lt;=30),AND(O82&lt;&gt;"",O82&lt;=30),AND(P82&lt;&gt;"",P82&lt;=30)),"Due Soon",IF(L82="Closed","Complete","OK"))))</f>
        <v/>
      </c>
    </row>
    <row r="83">
      <c r="A83" s="9" t="n"/>
      <c r="B83" s="9" t="n"/>
      <c r="C83" s="9" t="n"/>
      <c r="D83" s="9" t="n"/>
      <c r="E83" s="9" t="n"/>
      <c r="F83" s="9" t="n"/>
      <c r="G83" s="9" t="n"/>
      <c r="H83" s="9" t="n"/>
      <c r="I83" s="9" t="n"/>
      <c r="J83" s="9" t="n"/>
      <c r="K83" s="9" t="n"/>
      <c r="L83" s="9" t="n"/>
      <c r="M83" s="9" t="n"/>
      <c r="N83" s="8">
        <f>IF(H83="","",H83-TODAY())</f>
        <v/>
      </c>
      <c r="O83" s="8">
        <f>IF(I83="","",I83-TODAY())</f>
        <v/>
      </c>
      <c r="P83" s="8">
        <f>IF(J83="","",J83-TODAY())</f>
        <v/>
      </c>
      <c r="Q83" s="8">
        <f>IF(AND(H83="",I83="",J83=""),"Missing Date",IF(OR(AND(N83&lt;&gt;"",N83&lt;0),AND(O83&lt;&gt;"",O83&lt;0),AND(P83&lt;&gt;"",P83&lt;0)),"Overdue",IF(OR(AND(N83&lt;&gt;"",N83&lt;=30),AND(O83&lt;&gt;"",O83&lt;=30),AND(P83&lt;&gt;"",P83&lt;=30)),"Due Soon",IF(L83="Closed","Complete","OK"))))</f>
        <v/>
      </c>
    </row>
    <row r="84">
      <c r="A84" s="9" t="n"/>
      <c r="B84" s="9" t="n"/>
      <c r="C84" s="9" t="n"/>
      <c r="D84" s="9" t="n"/>
      <c r="E84" s="9" t="n"/>
      <c r="F84" s="9" t="n"/>
      <c r="G84" s="9" t="n"/>
      <c r="H84" s="9" t="n"/>
      <c r="I84" s="9" t="n"/>
      <c r="J84" s="9" t="n"/>
      <c r="K84" s="9" t="n"/>
      <c r="L84" s="9" t="n"/>
      <c r="M84" s="9" t="n"/>
      <c r="N84" s="8">
        <f>IF(H84="","",H84-TODAY())</f>
        <v/>
      </c>
      <c r="O84" s="8">
        <f>IF(I84="","",I84-TODAY())</f>
        <v/>
      </c>
      <c r="P84" s="8">
        <f>IF(J84="","",J84-TODAY())</f>
        <v/>
      </c>
      <c r="Q84" s="8">
        <f>IF(AND(H84="",I84="",J84=""),"Missing Date",IF(OR(AND(N84&lt;&gt;"",N84&lt;0),AND(O84&lt;&gt;"",O84&lt;0),AND(P84&lt;&gt;"",P84&lt;0)),"Overdue",IF(OR(AND(N84&lt;&gt;"",N84&lt;=30),AND(O84&lt;&gt;"",O84&lt;=30),AND(P84&lt;&gt;"",P84&lt;=30)),"Due Soon",IF(L84="Closed","Complete","OK"))))</f>
        <v/>
      </c>
    </row>
    <row r="85">
      <c r="A85" s="9" t="n"/>
      <c r="B85" s="9" t="n"/>
      <c r="C85" s="9" t="n"/>
      <c r="D85" s="9" t="n"/>
      <c r="E85" s="9" t="n"/>
      <c r="F85" s="9" t="n"/>
      <c r="G85" s="9" t="n"/>
      <c r="H85" s="9" t="n"/>
      <c r="I85" s="9" t="n"/>
      <c r="J85" s="9" t="n"/>
      <c r="K85" s="9" t="n"/>
      <c r="L85" s="9" t="n"/>
      <c r="M85" s="9" t="n"/>
      <c r="N85" s="8">
        <f>IF(H85="","",H85-TODAY())</f>
        <v/>
      </c>
      <c r="O85" s="8">
        <f>IF(I85="","",I85-TODAY())</f>
        <v/>
      </c>
      <c r="P85" s="8">
        <f>IF(J85="","",J85-TODAY())</f>
        <v/>
      </c>
      <c r="Q85" s="8">
        <f>IF(AND(H85="",I85="",J85=""),"Missing Date",IF(OR(AND(N85&lt;&gt;"",N85&lt;0),AND(O85&lt;&gt;"",O85&lt;0),AND(P85&lt;&gt;"",P85&lt;0)),"Overdue",IF(OR(AND(N85&lt;&gt;"",N85&lt;=30),AND(O85&lt;&gt;"",O85&lt;=30),AND(P85&lt;&gt;"",P85&lt;=30)),"Due Soon",IF(L85="Closed","Complete","OK"))))</f>
        <v/>
      </c>
    </row>
    <row r="86">
      <c r="A86" s="9" t="n"/>
      <c r="B86" s="9" t="n"/>
      <c r="C86" s="9" t="n"/>
      <c r="D86" s="9" t="n"/>
      <c r="E86" s="9" t="n"/>
      <c r="F86" s="9" t="n"/>
      <c r="G86" s="9" t="n"/>
      <c r="H86" s="9" t="n"/>
      <c r="I86" s="9" t="n"/>
      <c r="J86" s="9" t="n"/>
      <c r="K86" s="9" t="n"/>
      <c r="L86" s="9" t="n"/>
      <c r="M86" s="9" t="n"/>
      <c r="N86" s="8">
        <f>IF(H86="","",H86-TODAY())</f>
        <v/>
      </c>
      <c r="O86" s="8">
        <f>IF(I86="","",I86-TODAY())</f>
        <v/>
      </c>
      <c r="P86" s="8">
        <f>IF(J86="","",J86-TODAY())</f>
        <v/>
      </c>
      <c r="Q86" s="8">
        <f>IF(AND(H86="",I86="",J86=""),"Missing Date",IF(OR(AND(N86&lt;&gt;"",N86&lt;0),AND(O86&lt;&gt;"",O86&lt;0),AND(P86&lt;&gt;"",P86&lt;0)),"Overdue",IF(OR(AND(N86&lt;&gt;"",N86&lt;=30),AND(O86&lt;&gt;"",O86&lt;=30),AND(P86&lt;&gt;"",P86&lt;=30)),"Due Soon",IF(L86="Closed","Complete","OK"))))</f>
        <v/>
      </c>
    </row>
    <row r="87">
      <c r="A87" s="9" t="n"/>
      <c r="B87" s="9" t="n"/>
      <c r="C87" s="9" t="n"/>
      <c r="D87" s="9" t="n"/>
      <c r="E87" s="9" t="n"/>
      <c r="F87" s="9" t="n"/>
      <c r="G87" s="9" t="n"/>
      <c r="H87" s="9" t="n"/>
      <c r="I87" s="9" t="n"/>
      <c r="J87" s="9" t="n"/>
      <c r="K87" s="9" t="n"/>
      <c r="L87" s="9" t="n"/>
      <c r="M87" s="9" t="n"/>
      <c r="N87" s="8">
        <f>IF(H87="","",H87-TODAY())</f>
        <v/>
      </c>
      <c r="O87" s="8">
        <f>IF(I87="","",I87-TODAY())</f>
        <v/>
      </c>
      <c r="P87" s="8">
        <f>IF(J87="","",J87-TODAY())</f>
        <v/>
      </c>
      <c r="Q87" s="8">
        <f>IF(AND(H87="",I87="",J87=""),"Missing Date",IF(OR(AND(N87&lt;&gt;"",N87&lt;0),AND(O87&lt;&gt;"",O87&lt;0),AND(P87&lt;&gt;"",P87&lt;0)),"Overdue",IF(OR(AND(N87&lt;&gt;"",N87&lt;=30),AND(O87&lt;&gt;"",O87&lt;=30),AND(P87&lt;&gt;"",P87&lt;=30)),"Due Soon",IF(L87="Closed","Complete","OK"))))</f>
        <v/>
      </c>
    </row>
    <row r="88">
      <c r="A88" s="9" t="n"/>
      <c r="B88" s="9" t="n"/>
      <c r="C88" s="9" t="n"/>
      <c r="D88" s="9" t="n"/>
      <c r="E88" s="9" t="n"/>
      <c r="F88" s="9" t="n"/>
      <c r="G88" s="9" t="n"/>
      <c r="H88" s="9" t="n"/>
      <c r="I88" s="9" t="n"/>
      <c r="J88" s="9" t="n"/>
      <c r="K88" s="9" t="n"/>
      <c r="L88" s="9" t="n"/>
      <c r="M88" s="9" t="n"/>
      <c r="N88" s="8">
        <f>IF(H88="","",H88-TODAY())</f>
        <v/>
      </c>
      <c r="O88" s="8">
        <f>IF(I88="","",I88-TODAY())</f>
        <v/>
      </c>
      <c r="P88" s="8">
        <f>IF(J88="","",J88-TODAY())</f>
        <v/>
      </c>
      <c r="Q88" s="8">
        <f>IF(AND(H88="",I88="",J88=""),"Missing Date",IF(OR(AND(N88&lt;&gt;"",N88&lt;0),AND(O88&lt;&gt;"",O88&lt;0),AND(P88&lt;&gt;"",P88&lt;0)),"Overdue",IF(OR(AND(N88&lt;&gt;"",N88&lt;=30),AND(O88&lt;&gt;"",O88&lt;=30),AND(P88&lt;&gt;"",P88&lt;=30)),"Due Soon",IF(L88="Closed","Complete","OK"))))</f>
        <v/>
      </c>
    </row>
    <row r="89">
      <c r="A89" s="9" t="n"/>
      <c r="B89" s="9" t="n"/>
      <c r="C89" s="9" t="n"/>
      <c r="D89" s="9" t="n"/>
      <c r="E89" s="9" t="n"/>
      <c r="F89" s="9" t="n"/>
      <c r="G89" s="9" t="n"/>
      <c r="H89" s="9" t="n"/>
      <c r="I89" s="9" t="n"/>
      <c r="J89" s="9" t="n"/>
      <c r="K89" s="9" t="n"/>
      <c r="L89" s="9" t="n"/>
      <c r="M89" s="9" t="n"/>
      <c r="N89" s="8">
        <f>IF(H89="","",H89-TODAY())</f>
        <v/>
      </c>
      <c r="O89" s="8">
        <f>IF(I89="","",I89-TODAY())</f>
        <v/>
      </c>
      <c r="P89" s="8">
        <f>IF(J89="","",J89-TODAY())</f>
        <v/>
      </c>
      <c r="Q89" s="8">
        <f>IF(AND(H89="",I89="",J89=""),"Missing Date",IF(OR(AND(N89&lt;&gt;"",N89&lt;0),AND(O89&lt;&gt;"",O89&lt;0),AND(P89&lt;&gt;"",P89&lt;0)),"Overdue",IF(OR(AND(N89&lt;&gt;"",N89&lt;=30),AND(O89&lt;&gt;"",O89&lt;=30),AND(P89&lt;&gt;"",P89&lt;=30)),"Due Soon",IF(L89="Closed","Complete","OK"))))</f>
        <v/>
      </c>
    </row>
    <row r="90">
      <c r="A90" s="9" t="n"/>
      <c r="B90" s="9" t="n"/>
      <c r="C90" s="9" t="n"/>
      <c r="D90" s="9" t="n"/>
      <c r="E90" s="9" t="n"/>
      <c r="F90" s="9" t="n"/>
      <c r="G90" s="9" t="n"/>
      <c r="H90" s="9" t="n"/>
      <c r="I90" s="9" t="n"/>
      <c r="J90" s="9" t="n"/>
      <c r="K90" s="9" t="n"/>
      <c r="L90" s="9" t="n"/>
      <c r="M90" s="9" t="n"/>
      <c r="N90" s="8">
        <f>IF(H90="","",H90-TODAY())</f>
        <v/>
      </c>
      <c r="O90" s="8">
        <f>IF(I90="","",I90-TODAY())</f>
        <v/>
      </c>
      <c r="P90" s="8">
        <f>IF(J90="","",J90-TODAY())</f>
        <v/>
      </c>
      <c r="Q90" s="8">
        <f>IF(AND(H90="",I90="",J90=""),"Missing Date",IF(OR(AND(N90&lt;&gt;"",N90&lt;0),AND(O90&lt;&gt;"",O90&lt;0),AND(P90&lt;&gt;"",P90&lt;0)),"Overdue",IF(OR(AND(N90&lt;&gt;"",N90&lt;=30),AND(O90&lt;&gt;"",O90&lt;=30),AND(P90&lt;&gt;"",P90&lt;=30)),"Due Soon",IF(L90="Closed","Complete","OK"))))</f>
        <v/>
      </c>
    </row>
    <row r="91">
      <c r="A91" s="9" t="n"/>
      <c r="B91" s="9" t="n"/>
      <c r="C91" s="9" t="n"/>
      <c r="D91" s="9" t="n"/>
      <c r="E91" s="9" t="n"/>
      <c r="F91" s="9" t="n"/>
      <c r="G91" s="9" t="n"/>
      <c r="H91" s="9" t="n"/>
      <c r="I91" s="9" t="n"/>
      <c r="J91" s="9" t="n"/>
      <c r="K91" s="9" t="n"/>
      <c r="L91" s="9" t="n"/>
      <c r="M91" s="9" t="n"/>
      <c r="N91" s="8">
        <f>IF(H91="","",H91-TODAY())</f>
        <v/>
      </c>
      <c r="O91" s="8">
        <f>IF(I91="","",I91-TODAY())</f>
        <v/>
      </c>
      <c r="P91" s="8">
        <f>IF(J91="","",J91-TODAY())</f>
        <v/>
      </c>
      <c r="Q91" s="8">
        <f>IF(AND(H91="",I91="",J91=""),"Missing Date",IF(OR(AND(N91&lt;&gt;"",N91&lt;0),AND(O91&lt;&gt;"",O91&lt;0),AND(P91&lt;&gt;"",P91&lt;0)),"Overdue",IF(OR(AND(N91&lt;&gt;"",N91&lt;=30),AND(O91&lt;&gt;"",O91&lt;=30),AND(P91&lt;&gt;"",P91&lt;=30)),"Due Soon",IF(L91="Closed","Complete","OK"))))</f>
        <v/>
      </c>
    </row>
    <row r="92">
      <c r="A92" s="9" t="n"/>
      <c r="B92" s="9" t="n"/>
      <c r="C92" s="9" t="n"/>
      <c r="D92" s="9" t="n"/>
      <c r="E92" s="9" t="n"/>
      <c r="F92" s="9" t="n"/>
      <c r="G92" s="9" t="n"/>
      <c r="H92" s="9" t="n"/>
      <c r="I92" s="9" t="n"/>
      <c r="J92" s="9" t="n"/>
      <c r="K92" s="9" t="n"/>
      <c r="L92" s="9" t="n"/>
      <c r="M92" s="9" t="n"/>
      <c r="N92" s="8">
        <f>IF(H92="","",H92-TODAY())</f>
        <v/>
      </c>
      <c r="O92" s="8">
        <f>IF(I92="","",I92-TODAY())</f>
        <v/>
      </c>
      <c r="P92" s="8">
        <f>IF(J92="","",J92-TODAY())</f>
        <v/>
      </c>
      <c r="Q92" s="8">
        <f>IF(AND(H92="",I92="",J92=""),"Missing Date",IF(OR(AND(N92&lt;&gt;"",N92&lt;0),AND(O92&lt;&gt;"",O92&lt;0),AND(P92&lt;&gt;"",P92&lt;0)),"Overdue",IF(OR(AND(N92&lt;&gt;"",N92&lt;=30),AND(O92&lt;&gt;"",O92&lt;=30),AND(P92&lt;&gt;"",P92&lt;=30)),"Due Soon",IF(L92="Closed","Complete","OK"))))</f>
        <v/>
      </c>
    </row>
    <row r="93">
      <c r="A93" s="9" t="n"/>
      <c r="B93" s="9" t="n"/>
      <c r="C93" s="9" t="n"/>
      <c r="D93" s="9" t="n"/>
      <c r="E93" s="9" t="n"/>
      <c r="F93" s="9" t="n"/>
      <c r="G93" s="9" t="n"/>
      <c r="H93" s="9" t="n"/>
      <c r="I93" s="9" t="n"/>
      <c r="J93" s="9" t="n"/>
      <c r="K93" s="9" t="n"/>
      <c r="L93" s="9" t="n"/>
      <c r="M93" s="9" t="n"/>
      <c r="N93" s="8">
        <f>IF(H93="","",H93-TODAY())</f>
        <v/>
      </c>
      <c r="O93" s="8">
        <f>IF(I93="","",I93-TODAY())</f>
        <v/>
      </c>
      <c r="P93" s="8">
        <f>IF(J93="","",J93-TODAY())</f>
        <v/>
      </c>
      <c r="Q93" s="8">
        <f>IF(AND(H93="",I93="",J93=""),"Missing Date",IF(OR(AND(N93&lt;&gt;"",N93&lt;0),AND(O93&lt;&gt;"",O93&lt;0),AND(P93&lt;&gt;"",P93&lt;0)),"Overdue",IF(OR(AND(N93&lt;&gt;"",N93&lt;=30),AND(O93&lt;&gt;"",O93&lt;=30),AND(P93&lt;&gt;"",P93&lt;=30)),"Due Soon",IF(L93="Closed","Complete","OK"))))</f>
        <v/>
      </c>
    </row>
    <row r="94">
      <c r="A94" s="9" t="n"/>
      <c r="B94" s="9" t="n"/>
      <c r="C94" s="9" t="n"/>
      <c r="D94" s="9" t="n"/>
      <c r="E94" s="9" t="n"/>
      <c r="F94" s="9" t="n"/>
      <c r="G94" s="9" t="n"/>
      <c r="H94" s="9" t="n"/>
      <c r="I94" s="9" t="n"/>
      <c r="J94" s="9" t="n"/>
      <c r="K94" s="9" t="n"/>
      <c r="L94" s="9" t="n"/>
      <c r="M94" s="9" t="n"/>
      <c r="N94" s="8">
        <f>IF(H94="","",H94-TODAY())</f>
        <v/>
      </c>
      <c r="O94" s="8">
        <f>IF(I94="","",I94-TODAY())</f>
        <v/>
      </c>
      <c r="P94" s="8">
        <f>IF(J94="","",J94-TODAY())</f>
        <v/>
      </c>
      <c r="Q94" s="8">
        <f>IF(AND(H94="",I94="",J94=""),"Missing Date",IF(OR(AND(N94&lt;&gt;"",N94&lt;0),AND(O94&lt;&gt;"",O94&lt;0),AND(P94&lt;&gt;"",P94&lt;0)),"Overdue",IF(OR(AND(N94&lt;&gt;"",N94&lt;=30),AND(O94&lt;&gt;"",O94&lt;=30),AND(P94&lt;&gt;"",P94&lt;=30)),"Due Soon",IF(L94="Closed","Complete","OK"))))</f>
        <v/>
      </c>
    </row>
    <row r="95">
      <c r="A95" s="9" t="n"/>
      <c r="B95" s="9" t="n"/>
      <c r="C95" s="9" t="n"/>
      <c r="D95" s="9" t="n"/>
      <c r="E95" s="9" t="n"/>
      <c r="F95" s="9" t="n"/>
      <c r="G95" s="9" t="n"/>
      <c r="H95" s="9" t="n"/>
      <c r="I95" s="9" t="n"/>
      <c r="J95" s="9" t="n"/>
      <c r="K95" s="9" t="n"/>
      <c r="L95" s="9" t="n"/>
      <c r="M95" s="9" t="n"/>
      <c r="N95" s="8">
        <f>IF(H95="","",H95-TODAY())</f>
        <v/>
      </c>
      <c r="O95" s="8">
        <f>IF(I95="","",I95-TODAY())</f>
        <v/>
      </c>
      <c r="P95" s="8">
        <f>IF(J95="","",J95-TODAY())</f>
        <v/>
      </c>
      <c r="Q95" s="8">
        <f>IF(AND(H95="",I95="",J95=""),"Missing Date",IF(OR(AND(N95&lt;&gt;"",N95&lt;0),AND(O95&lt;&gt;"",O95&lt;0),AND(P95&lt;&gt;"",P95&lt;0)),"Overdue",IF(OR(AND(N95&lt;&gt;"",N95&lt;=30),AND(O95&lt;&gt;"",O95&lt;=30),AND(P95&lt;&gt;"",P95&lt;=30)),"Due Soon",IF(L95="Closed","Complete","OK"))))</f>
        <v/>
      </c>
    </row>
    <row r="96">
      <c r="A96" s="9" t="n"/>
      <c r="B96" s="9" t="n"/>
      <c r="C96" s="9" t="n"/>
      <c r="D96" s="9" t="n"/>
      <c r="E96" s="9" t="n"/>
      <c r="F96" s="9" t="n"/>
      <c r="G96" s="9" t="n"/>
      <c r="H96" s="9" t="n"/>
      <c r="I96" s="9" t="n"/>
      <c r="J96" s="9" t="n"/>
      <c r="K96" s="9" t="n"/>
      <c r="L96" s="9" t="n"/>
      <c r="M96" s="9" t="n"/>
      <c r="N96" s="8">
        <f>IF(H96="","",H96-TODAY())</f>
        <v/>
      </c>
      <c r="O96" s="8">
        <f>IF(I96="","",I96-TODAY())</f>
        <v/>
      </c>
      <c r="P96" s="8">
        <f>IF(J96="","",J96-TODAY())</f>
        <v/>
      </c>
      <c r="Q96" s="8">
        <f>IF(AND(H96="",I96="",J96=""),"Missing Date",IF(OR(AND(N96&lt;&gt;"",N96&lt;0),AND(O96&lt;&gt;"",O96&lt;0),AND(P96&lt;&gt;"",P96&lt;0)),"Overdue",IF(OR(AND(N96&lt;&gt;"",N96&lt;=30),AND(O96&lt;&gt;"",O96&lt;=30),AND(P96&lt;&gt;"",P96&lt;=30)),"Due Soon",IF(L96="Closed","Complete","OK"))))</f>
        <v/>
      </c>
    </row>
    <row r="97">
      <c r="A97" s="9" t="n"/>
      <c r="B97" s="9" t="n"/>
      <c r="C97" s="9" t="n"/>
      <c r="D97" s="9" t="n"/>
      <c r="E97" s="9" t="n"/>
      <c r="F97" s="9" t="n"/>
      <c r="G97" s="9" t="n"/>
      <c r="H97" s="9" t="n"/>
      <c r="I97" s="9" t="n"/>
      <c r="J97" s="9" t="n"/>
      <c r="K97" s="9" t="n"/>
      <c r="L97" s="9" t="n"/>
      <c r="M97" s="9" t="n"/>
      <c r="N97" s="8">
        <f>IF(H97="","",H97-TODAY())</f>
        <v/>
      </c>
      <c r="O97" s="8">
        <f>IF(I97="","",I97-TODAY())</f>
        <v/>
      </c>
      <c r="P97" s="8">
        <f>IF(J97="","",J97-TODAY())</f>
        <v/>
      </c>
      <c r="Q97" s="8">
        <f>IF(AND(H97="",I97="",J97=""),"Missing Date",IF(OR(AND(N97&lt;&gt;"",N97&lt;0),AND(O97&lt;&gt;"",O97&lt;0),AND(P97&lt;&gt;"",P97&lt;0)),"Overdue",IF(OR(AND(N97&lt;&gt;"",N97&lt;=30),AND(O97&lt;&gt;"",O97&lt;=30),AND(P97&lt;&gt;"",P97&lt;=30)),"Due Soon",IF(L97="Closed","Complete","OK"))))</f>
        <v/>
      </c>
    </row>
    <row r="98">
      <c r="A98" s="9" t="n"/>
      <c r="B98" s="9" t="n"/>
      <c r="C98" s="9" t="n"/>
      <c r="D98" s="9" t="n"/>
      <c r="E98" s="9" t="n"/>
      <c r="F98" s="9" t="n"/>
      <c r="G98" s="9" t="n"/>
      <c r="H98" s="9" t="n"/>
      <c r="I98" s="9" t="n"/>
      <c r="J98" s="9" t="n"/>
      <c r="K98" s="9" t="n"/>
      <c r="L98" s="9" t="n"/>
      <c r="M98" s="9" t="n"/>
      <c r="N98" s="8">
        <f>IF(H98="","",H98-TODAY())</f>
        <v/>
      </c>
      <c r="O98" s="8">
        <f>IF(I98="","",I98-TODAY())</f>
        <v/>
      </c>
      <c r="P98" s="8">
        <f>IF(J98="","",J98-TODAY())</f>
        <v/>
      </c>
      <c r="Q98" s="8">
        <f>IF(AND(H98="",I98="",J98=""),"Missing Date",IF(OR(AND(N98&lt;&gt;"",N98&lt;0),AND(O98&lt;&gt;"",O98&lt;0),AND(P98&lt;&gt;"",P98&lt;0)),"Overdue",IF(OR(AND(N98&lt;&gt;"",N98&lt;=30),AND(O98&lt;&gt;"",O98&lt;=30),AND(P98&lt;&gt;"",P98&lt;=30)),"Due Soon",IF(L98="Closed","Complete","OK"))))</f>
        <v/>
      </c>
    </row>
    <row r="99">
      <c r="A99" s="9" t="n"/>
      <c r="B99" s="9" t="n"/>
      <c r="C99" s="9" t="n"/>
      <c r="D99" s="9" t="n"/>
      <c r="E99" s="9" t="n"/>
      <c r="F99" s="9" t="n"/>
      <c r="G99" s="9" t="n"/>
      <c r="H99" s="9" t="n"/>
      <c r="I99" s="9" t="n"/>
      <c r="J99" s="9" t="n"/>
      <c r="K99" s="9" t="n"/>
      <c r="L99" s="9" t="n"/>
      <c r="M99" s="9" t="n"/>
      <c r="N99" s="8">
        <f>IF(H99="","",H99-TODAY())</f>
        <v/>
      </c>
      <c r="O99" s="8">
        <f>IF(I99="","",I99-TODAY())</f>
        <v/>
      </c>
      <c r="P99" s="8">
        <f>IF(J99="","",J99-TODAY())</f>
        <v/>
      </c>
      <c r="Q99" s="8">
        <f>IF(AND(H99="",I99="",J99=""),"Missing Date",IF(OR(AND(N99&lt;&gt;"",N99&lt;0),AND(O99&lt;&gt;"",O99&lt;0),AND(P99&lt;&gt;"",P99&lt;0)),"Overdue",IF(OR(AND(N99&lt;&gt;"",N99&lt;=30),AND(O99&lt;&gt;"",O99&lt;=30),AND(P99&lt;&gt;"",P99&lt;=30)),"Due Soon",IF(L99="Closed","Complete","OK"))))</f>
        <v/>
      </c>
    </row>
    <row r="100">
      <c r="A100" s="9" t="n"/>
      <c r="B100" s="9" t="n"/>
      <c r="C100" s="9" t="n"/>
      <c r="D100" s="9" t="n"/>
      <c r="E100" s="9" t="n"/>
      <c r="F100" s="9" t="n"/>
      <c r="G100" s="9" t="n"/>
      <c r="H100" s="9" t="n"/>
      <c r="I100" s="9" t="n"/>
      <c r="J100" s="9" t="n"/>
      <c r="K100" s="9" t="n"/>
      <c r="L100" s="9" t="n"/>
      <c r="M100" s="9" t="n"/>
      <c r="N100" s="8">
        <f>IF(H100="","",H100-TODAY())</f>
        <v/>
      </c>
      <c r="O100" s="8">
        <f>IF(I100="","",I100-TODAY())</f>
        <v/>
      </c>
      <c r="P100" s="8">
        <f>IF(J100="","",J100-TODAY())</f>
        <v/>
      </c>
      <c r="Q100" s="8">
        <f>IF(AND(H100="",I100="",J100=""),"Missing Date",IF(OR(AND(N100&lt;&gt;"",N100&lt;0),AND(O100&lt;&gt;"",O100&lt;0),AND(P100&lt;&gt;"",P100&lt;0)),"Overdue",IF(OR(AND(N100&lt;&gt;"",N100&lt;=30),AND(O100&lt;&gt;"",O100&lt;=30),AND(P100&lt;&gt;"",P100&lt;=30)),"Due Soon",IF(L100="Closed","Complete","OK"))))</f>
        <v/>
      </c>
    </row>
    <row r="101">
      <c r="A101" s="9" t="n"/>
      <c r="B101" s="9" t="n"/>
      <c r="C101" s="9" t="n"/>
      <c r="D101" s="9" t="n"/>
      <c r="E101" s="9" t="n"/>
      <c r="F101" s="9" t="n"/>
      <c r="G101" s="9" t="n"/>
      <c r="H101" s="9" t="n"/>
      <c r="I101" s="9" t="n"/>
      <c r="J101" s="9" t="n"/>
      <c r="K101" s="9" t="n"/>
      <c r="L101" s="9" t="n"/>
      <c r="M101" s="9" t="n"/>
      <c r="N101" s="8">
        <f>IF(H101="","",H101-TODAY())</f>
        <v/>
      </c>
      <c r="O101" s="8">
        <f>IF(I101="","",I101-TODAY())</f>
        <v/>
      </c>
      <c r="P101" s="8">
        <f>IF(J101="","",J101-TODAY())</f>
        <v/>
      </c>
      <c r="Q101" s="8">
        <f>IF(AND(H101="",I101="",J101=""),"Missing Date",IF(OR(AND(N101&lt;&gt;"",N101&lt;0),AND(O101&lt;&gt;"",O101&lt;0),AND(P101&lt;&gt;"",P101&lt;0)),"Overdue",IF(OR(AND(N101&lt;&gt;"",N101&lt;=30),AND(O101&lt;&gt;"",O101&lt;=30),AND(P101&lt;&gt;"",P101&lt;=30)),"Due Soon",IF(L101="Closed","Complete","OK"))))</f>
        <v/>
      </c>
    </row>
    <row r="102">
      <c r="A102" s="9" t="n"/>
      <c r="B102" s="9" t="n"/>
      <c r="C102" s="9" t="n"/>
      <c r="D102" s="9" t="n"/>
      <c r="E102" s="9" t="n"/>
      <c r="F102" s="9" t="n"/>
      <c r="G102" s="9" t="n"/>
      <c r="H102" s="9" t="n"/>
      <c r="I102" s="9" t="n"/>
      <c r="J102" s="9" t="n"/>
      <c r="K102" s="9" t="n"/>
      <c r="L102" s="9" t="n"/>
      <c r="M102" s="9" t="n"/>
      <c r="N102" s="8">
        <f>IF(H102="","",H102-TODAY())</f>
        <v/>
      </c>
      <c r="O102" s="8">
        <f>IF(I102="","",I102-TODAY())</f>
        <v/>
      </c>
      <c r="P102" s="8">
        <f>IF(J102="","",J102-TODAY())</f>
        <v/>
      </c>
      <c r="Q102" s="8">
        <f>IF(AND(H102="",I102="",J102=""),"Missing Date",IF(OR(AND(N102&lt;&gt;"",N102&lt;0),AND(O102&lt;&gt;"",O102&lt;0),AND(P102&lt;&gt;"",P102&lt;0)),"Overdue",IF(OR(AND(N102&lt;&gt;"",N102&lt;=30),AND(O102&lt;&gt;"",O102&lt;=30),AND(P102&lt;&gt;"",P102&lt;=30)),"Due Soon",IF(L102="Closed","Complete","OK"))))</f>
        <v/>
      </c>
    </row>
    <row r="103">
      <c r="A103" s="9" t="n"/>
      <c r="B103" s="9" t="n"/>
      <c r="C103" s="9" t="n"/>
      <c r="D103" s="9" t="n"/>
      <c r="E103" s="9" t="n"/>
      <c r="F103" s="9" t="n"/>
      <c r="G103" s="9" t="n"/>
      <c r="H103" s="9" t="n"/>
      <c r="I103" s="9" t="n"/>
      <c r="J103" s="9" t="n"/>
      <c r="K103" s="9" t="n"/>
      <c r="L103" s="9" t="n"/>
      <c r="M103" s="9" t="n"/>
      <c r="N103" s="8">
        <f>IF(H103="","",H103-TODAY())</f>
        <v/>
      </c>
      <c r="O103" s="8">
        <f>IF(I103="","",I103-TODAY())</f>
        <v/>
      </c>
      <c r="P103" s="8">
        <f>IF(J103="","",J103-TODAY())</f>
        <v/>
      </c>
      <c r="Q103" s="8">
        <f>IF(AND(H103="",I103="",J103=""),"Missing Date",IF(OR(AND(N103&lt;&gt;"",N103&lt;0),AND(O103&lt;&gt;"",O103&lt;0),AND(P103&lt;&gt;"",P103&lt;0)),"Overdue",IF(OR(AND(N103&lt;&gt;"",N103&lt;=30),AND(O103&lt;&gt;"",O103&lt;=30),AND(P103&lt;&gt;"",P103&lt;=30)),"Due Soon",IF(L103="Closed","Complete","OK"))))</f>
        <v/>
      </c>
    </row>
    <row r="104">
      <c r="A104" s="9" t="n"/>
      <c r="B104" s="9" t="n"/>
      <c r="C104" s="9" t="n"/>
      <c r="D104" s="9" t="n"/>
      <c r="E104" s="9" t="n"/>
      <c r="F104" s="9" t="n"/>
      <c r="G104" s="9" t="n"/>
      <c r="H104" s="9" t="n"/>
      <c r="I104" s="9" t="n"/>
      <c r="J104" s="9" t="n"/>
      <c r="K104" s="9" t="n"/>
      <c r="L104" s="9" t="n"/>
      <c r="M104" s="9" t="n"/>
      <c r="N104" s="8">
        <f>IF(H104="","",H104-TODAY())</f>
        <v/>
      </c>
      <c r="O104" s="8">
        <f>IF(I104="","",I104-TODAY())</f>
        <v/>
      </c>
      <c r="P104" s="8">
        <f>IF(J104="","",J104-TODAY())</f>
        <v/>
      </c>
      <c r="Q104" s="8">
        <f>IF(AND(H104="",I104="",J104=""),"Missing Date",IF(OR(AND(N104&lt;&gt;"",N104&lt;0),AND(O104&lt;&gt;"",O104&lt;0),AND(P104&lt;&gt;"",P104&lt;0)),"Overdue",IF(OR(AND(N104&lt;&gt;"",N104&lt;=30),AND(O104&lt;&gt;"",O104&lt;=30),AND(P104&lt;&gt;"",P104&lt;=30)),"Due Soon",IF(L104="Closed","Complete","OK"))))</f>
        <v/>
      </c>
    </row>
    <row r="105">
      <c r="A105" s="9" t="n"/>
      <c r="B105" s="9" t="n"/>
      <c r="C105" s="9" t="n"/>
      <c r="D105" s="9" t="n"/>
      <c r="E105" s="9" t="n"/>
      <c r="F105" s="9" t="n"/>
      <c r="G105" s="9" t="n"/>
      <c r="H105" s="9" t="n"/>
      <c r="I105" s="9" t="n"/>
      <c r="J105" s="9" t="n"/>
      <c r="K105" s="9" t="n"/>
      <c r="L105" s="9" t="n"/>
      <c r="M105" s="9" t="n"/>
      <c r="N105" s="8">
        <f>IF(H105="","",H105-TODAY())</f>
        <v/>
      </c>
      <c r="O105" s="8">
        <f>IF(I105="","",I105-TODAY())</f>
        <v/>
      </c>
      <c r="P105" s="8">
        <f>IF(J105="","",J105-TODAY())</f>
        <v/>
      </c>
      <c r="Q105" s="8">
        <f>IF(AND(H105="",I105="",J105=""),"Missing Date",IF(OR(AND(N105&lt;&gt;"",N105&lt;0),AND(O105&lt;&gt;"",O105&lt;0),AND(P105&lt;&gt;"",P105&lt;0)),"Overdue",IF(OR(AND(N105&lt;&gt;"",N105&lt;=30),AND(O105&lt;&gt;"",O105&lt;=30),AND(P105&lt;&gt;"",P105&lt;=30)),"Due Soon",IF(L105="Closed","Complete","OK"))))</f>
        <v/>
      </c>
    </row>
    <row r="106">
      <c r="A106" s="9" t="n"/>
      <c r="B106" s="9" t="n"/>
      <c r="C106" s="9" t="n"/>
      <c r="D106" s="9" t="n"/>
      <c r="E106" s="9" t="n"/>
      <c r="F106" s="9" t="n"/>
      <c r="G106" s="9" t="n"/>
      <c r="H106" s="9" t="n"/>
      <c r="I106" s="9" t="n"/>
      <c r="J106" s="9" t="n"/>
      <c r="K106" s="9" t="n"/>
      <c r="L106" s="9" t="n"/>
      <c r="M106" s="9" t="n"/>
      <c r="N106" s="8">
        <f>IF(H106="","",H106-TODAY())</f>
        <v/>
      </c>
      <c r="O106" s="8">
        <f>IF(I106="","",I106-TODAY())</f>
        <v/>
      </c>
      <c r="P106" s="8">
        <f>IF(J106="","",J106-TODAY())</f>
        <v/>
      </c>
      <c r="Q106" s="8">
        <f>IF(AND(H106="",I106="",J106=""),"Missing Date",IF(OR(AND(N106&lt;&gt;"",N106&lt;0),AND(O106&lt;&gt;"",O106&lt;0),AND(P106&lt;&gt;"",P106&lt;0)),"Overdue",IF(OR(AND(N106&lt;&gt;"",N106&lt;=30),AND(O106&lt;&gt;"",O106&lt;=30),AND(P106&lt;&gt;"",P106&lt;=30)),"Due Soon",IF(L106="Closed","Complete","OK"))))</f>
        <v/>
      </c>
    </row>
    <row r="107">
      <c r="A107" s="9" t="n"/>
      <c r="B107" s="9" t="n"/>
      <c r="C107" s="9" t="n"/>
      <c r="D107" s="9" t="n"/>
      <c r="E107" s="9" t="n"/>
      <c r="F107" s="9" t="n"/>
      <c r="G107" s="9" t="n"/>
      <c r="H107" s="9" t="n"/>
      <c r="I107" s="9" t="n"/>
      <c r="J107" s="9" t="n"/>
      <c r="K107" s="9" t="n"/>
      <c r="L107" s="9" t="n"/>
      <c r="M107" s="9" t="n"/>
      <c r="N107" s="8">
        <f>IF(H107="","",H107-TODAY())</f>
        <v/>
      </c>
      <c r="O107" s="8">
        <f>IF(I107="","",I107-TODAY())</f>
        <v/>
      </c>
      <c r="P107" s="8">
        <f>IF(J107="","",J107-TODAY())</f>
        <v/>
      </c>
      <c r="Q107" s="8">
        <f>IF(AND(H107="",I107="",J107=""),"Missing Date",IF(OR(AND(N107&lt;&gt;"",N107&lt;0),AND(O107&lt;&gt;"",O107&lt;0),AND(P107&lt;&gt;"",P107&lt;0)),"Overdue",IF(OR(AND(N107&lt;&gt;"",N107&lt;=30),AND(O107&lt;&gt;"",O107&lt;=30),AND(P107&lt;&gt;"",P107&lt;=30)),"Due Soon",IF(L107="Closed","Complete","OK"))))</f>
        <v/>
      </c>
    </row>
    <row r="108">
      <c r="A108" s="9" t="n"/>
      <c r="B108" s="9" t="n"/>
      <c r="C108" s="9" t="n"/>
      <c r="D108" s="9" t="n"/>
      <c r="E108" s="9" t="n"/>
      <c r="F108" s="9" t="n"/>
      <c r="G108" s="9" t="n"/>
      <c r="H108" s="9" t="n"/>
      <c r="I108" s="9" t="n"/>
      <c r="J108" s="9" t="n"/>
      <c r="K108" s="9" t="n"/>
      <c r="L108" s="9" t="n"/>
      <c r="M108" s="9" t="n"/>
      <c r="N108" s="8">
        <f>IF(H108="","",H108-TODAY())</f>
        <v/>
      </c>
      <c r="O108" s="8">
        <f>IF(I108="","",I108-TODAY())</f>
        <v/>
      </c>
      <c r="P108" s="8">
        <f>IF(J108="","",J108-TODAY())</f>
        <v/>
      </c>
      <c r="Q108" s="8">
        <f>IF(AND(H108="",I108="",J108=""),"Missing Date",IF(OR(AND(N108&lt;&gt;"",N108&lt;0),AND(O108&lt;&gt;"",O108&lt;0),AND(P108&lt;&gt;"",P108&lt;0)),"Overdue",IF(OR(AND(N108&lt;&gt;"",N108&lt;=30),AND(O108&lt;&gt;"",O108&lt;=30),AND(P108&lt;&gt;"",P108&lt;=30)),"Due Soon",IF(L108="Closed","Complete","OK"))))</f>
        <v/>
      </c>
    </row>
    <row r="109">
      <c r="A109" s="9" t="n"/>
      <c r="B109" s="9" t="n"/>
      <c r="C109" s="9" t="n"/>
      <c r="D109" s="9" t="n"/>
      <c r="E109" s="9" t="n"/>
      <c r="F109" s="9" t="n"/>
      <c r="G109" s="9" t="n"/>
      <c r="H109" s="9" t="n"/>
      <c r="I109" s="9" t="n"/>
      <c r="J109" s="9" t="n"/>
      <c r="K109" s="9" t="n"/>
      <c r="L109" s="9" t="n"/>
      <c r="M109" s="9" t="n"/>
      <c r="N109" s="8">
        <f>IF(H109="","",H109-TODAY())</f>
        <v/>
      </c>
      <c r="O109" s="8">
        <f>IF(I109="","",I109-TODAY())</f>
        <v/>
      </c>
      <c r="P109" s="8">
        <f>IF(J109="","",J109-TODAY())</f>
        <v/>
      </c>
      <c r="Q109" s="8">
        <f>IF(AND(H109="",I109="",J109=""),"Missing Date",IF(OR(AND(N109&lt;&gt;"",N109&lt;0),AND(O109&lt;&gt;"",O109&lt;0),AND(P109&lt;&gt;"",P109&lt;0)),"Overdue",IF(OR(AND(N109&lt;&gt;"",N109&lt;=30),AND(O109&lt;&gt;"",O109&lt;=30),AND(P109&lt;&gt;"",P109&lt;=30)),"Due Soon",IF(L109="Closed","Complete","OK"))))</f>
        <v/>
      </c>
    </row>
    <row r="110">
      <c r="A110" s="9" t="n"/>
      <c r="B110" s="9" t="n"/>
      <c r="C110" s="9" t="n"/>
      <c r="D110" s="9" t="n"/>
      <c r="E110" s="9" t="n"/>
      <c r="F110" s="9" t="n"/>
      <c r="G110" s="9" t="n"/>
      <c r="H110" s="9" t="n"/>
      <c r="I110" s="9" t="n"/>
      <c r="J110" s="9" t="n"/>
      <c r="K110" s="9" t="n"/>
      <c r="L110" s="9" t="n"/>
      <c r="M110" s="9" t="n"/>
      <c r="N110" s="8">
        <f>IF(H110="","",H110-TODAY())</f>
        <v/>
      </c>
      <c r="O110" s="8">
        <f>IF(I110="","",I110-TODAY())</f>
        <v/>
      </c>
      <c r="P110" s="8">
        <f>IF(J110="","",J110-TODAY())</f>
        <v/>
      </c>
      <c r="Q110" s="8">
        <f>IF(AND(H110="",I110="",J110=""),"Missing Date",IF(OR(AND(N110&lt;&gt;"",N110&lt;0),AND(O110&lt;&gt;"",O110&lt;0),AND(P110&lt;&gt;"",P110&lt;0)),"Overdue",IF(OR(AND(N110&lt;&gt;"",N110&lt;=30),AND(O110&lt;&gt;"",O110&lt;=30),AND(P110&lt;&gt;"",P110&lt;=30)),"Due Soon",IF(L110="Closed","Complete","OK"))))</f>
        <v/>
      </c>
    </row>
    <row r="111">
      <c r="A111" s="9" t="n"/>
      <c r="B111" s="9" t="n"/>
      <c r="C111" s="9" t="n"/>
      <c r="D111" s="9" t="n"/>
      <c r="E111" s="9" t="n"/>
      <c r="F111" s="9" t="n"/>
      <c r="G111" s="9" t="n"/>
      <c r="H111" s="9" t="n"/>
      <c r="I111" s="9" t="n"/>
      <c r="J111" s="9" t="n"/>
      <c r="K111" s="9" t="n"/>
      <c r="L111" s="9" t="n"/>
      <c r="M111" s="9" t="n"/>
      <c r="N111" s="8">
        <f>IF(H111="","",H111-TODAY())</f>
        <v/>
      </c>
      <c r="O111" s="8">
        <f>IF(I111="","",I111-TODAY())</f>
        <v/>
      </c>
      <c r="P111" s="8">
        <f>IF(J111="","",J111-TODAY())</f>
        <v/>
      </c>
      <c r="Q111" s="8">
        <f>IF(AND(H111="",I111="",J111=""),"Missing Date",IF(OR(AND(N111&lt;&gt;"",N111&lt;0),AND(O111&lt;&gt;"",O111&lt;0),AND(P111&lt;&gt;"",P111&lt;0)),"Overdue",IF(OR(AND(N111&lt;&gt;"",N111&lt;=30),AND(O111&lt;&gt;"",O111&lt;=30),AND(P111&lt;&gt;"",P111&lt;=30)),"Due Soon",IF(L111="Closed","Complete","OK"))))</f>
        <v/>
      </c>
    </row>
    <row r="112">
      <c r="A112" s="9" t="n"/>
      <c r="B112" s="9" t="n"/>
      <c r="C112" s="9" t="n"/>
      <c r="D112" s="9" t="n"/>
      <c r="E112" s="9" t="n"/>
      <c r="F112" s="9" t="n"/>
      <c r="G112" s="9" t="n"/>
      <c r="H112" s="9" t="n"/>
      <c r="I112" s="9" t="n"/>
      <c r="J112" s="9" t="n"/>
      <c r="K112" s="9" t="n"/>
      <c r="L112" s="9" t="n"/>
      <c r="M112" s="9" t="n"/>
      <c r="N112" s="8">
        <f>IF(H112="","",H112-TODAY())</f>
        <v/>
      </c>
      <c r="O112" s="8">
        <f>IF(I112="","",I112-TODAY())</f>
        <v/>
      </c>
      <c r="P112" s="8">
        <f>IF(J112="","",J112-TODAY())</f>
        <v/>
      </c>
      <c r="Q112" s="8">
        <f>IF(AND(H112="",I112="",J112=""),"Missing Date",IF(OR(AND(N112&lt;&gt;"",N112&lt;0),AND(O112&lt;&gt;"",O112&lt;0),AND(P112&lt;&gt;"",P112&lt;0)),"Overdue",IF(OR(AND(N112&lt;&gt;"",N112&lt;=30),AND(O112&lt;&gt;"",O112&lt;=30),AND(P112&lt;&gt;"",P112&lt;=30)),"Due Soon",IF(L112="Closed","Complete","OK"))))</f>
        <v/>
      </c>
    </row>
    <row r="113">
      <c r="A113" s="9" t="n"/>
      <c r="B113" s="9" t="n"/>
      <c r="C113" s="9" t="n"/>
      <c r="D113" s="9" t="n"/>
      <c r="E113" s="9" t="n"/>
      <c r="F113" s="9" t="n"/>
      <c r="G113" s="9" t="n"/>
      <c r="H113" s="9" t="n"/>
      <c r="I113" s="9" t="n"/>
      <c r="J113" s="9" t="n"/>
      <c r="K113" s="9" t="n"/>
      <c r="L113" s="9" t="n"/>
      <c r="M113" s="9" t="n"/>
      <c r="N113" s="8">
        <f>IF(H113="","",H113-TODAY())</f>
        <v/>
      </c>
      <c r="O113" s="8">
        <f>IF(I113="","",I113-TODAY())</f>
        <v/>
      </c>
      <c r="P113" s="8">
        <f>IF(J113="","",J113-TODAY())</f>
        <v/>
      </c>
      <c r="Q113" s="8">
        <f>IF(AND(H113="",I113="",J113=""),"Missing Date",IF(OR(AND(N113&lt;&gt;"",N113&lt;0),AND(O113&lt;&gt;"",O113&lt;0),AND(P113&lt;&gt;"",P113&lt;0)),"Overdue",IF(OR(AND(N113&lt;&gt;"",N113&lt;=30),AND(O113&lt;&gt;"",O113&lt;=30),AND(P113&lt;&gt;"",P113&lt;=30)),"Due Soon",IF(L113="Closed","Complete","OK"))))</f>
        <v/>
      </c>
    </row>
    <row r="114">
      <c r="A114" s="9" t="n"/>
      <c r="B114" s="9" t="n"/>
      <c r="C114" s="9" t="n"/>
      <c r="D114" s="9" t="n"/>
      <c r="E114" s="9" t="n"/>
      <c r="F114" s="9" t="n"/>
      <c r="G114" s="9" t="n"/>
      <c r="H114" s="9" t="n"/>
      <c r="I114" s="9" t="n"/>
      <c r="J114" s="9" t="n"/>
      <c r="K114" s="9" t="n"/>
      <c r="L114" s="9" t="n"/>
      <c r="M114" s="9" t="n"/>
      <c r="N114" s="8">
        <f>IF(H114="","",H114-TODAY())</f>
        <v/>
      </c>
      <c r="O114" s="8">
        <f>IF(I114="","",I114-TODAY())</f>
        <v/>
      </c>
      <c r="P114" s="8">
        <f>IF(J114="","",J114-TODAY())</f>
        <v/>
      </c>
      <c r="Q114" s="8">
        <f>IF(AND(H114="",I114="",J114=""),"Missing Date",IF(OR(AND(N114&lt;&gt;"",N114&lt;0),AND(O114&lt;&gt;"",O114&lt;0),AND(P114&lt;&gt;"",P114&lt;0)),"Overdue",IF(OR(AND(N114&lt;&gt;"",N114&lt;=30),AND(O114&lt;&gt;"",O114&lt;=30),AND(P114&lt;&gt;"",P114&lt;=30)),"Due Soon",IF(L114="Closed","Complete","OK"))))</f>
        <v/>
      </c>
    </row>
    <row r="115">
      <c r="A115" s="9" t="n"/>
      <c r="B115" s="9" t="n"/>
      <c r="C115" s="9" t="n"/>
      <c r="D115" s="9" t="n"/>
      <c r="E115" s="9" t="n"/>
      <c r="F115" s="9" t="n"/>
      <c r="G115" s="9" t="n"/>
      <c r="H115" s="9" t="n"/>
      <c r="I115" s="9" t="n"/>
      <c r="J115" s="9" t="n"/>
      <c r="K115" s="9" t="n"/>
      <c r="L115" s="9" t="n"/>
      <c r="M115" s="9" t="n"/>
      <c r="N115" s="8">
        <f>IF(H115="","",H115-TODAY())</f>
        <v/>
      </c>
      <c r="O115" s="8">
        <f>IF(I115="","",I115-TODAY())</f>
        <v/>
      </c>
      <c r="P115" s="8">
        <f>IF(J115="","",J115-TODAY())</f>
        <v/>
      </c>
      <c r="Q115" s="8">
        <f>IF(AND(H115="",I115="",J115=""),"Missing Date",IF(OR(AND(N115&lt;&gt;"",N115&lt;0),AND(O115&lt;&gt;"",O115&lt;0),AND(P115&lt;&gt;"",P115&lt;0)),"Overdue",IF(OR(AND(N115&lt;&gt;"",N115&lt;=30),AND(O115&lt;&gt;"",O115&lt;=30),AND(P115&lt;&gt;"",P115&lt;=30)),"Due Soon",IF(L115="Closed","Complete","OK"))))</f>
        <v/>
      </c>
    </row>
    <row r="116">
      <c r="A116" s="9" t="n"/>
      <c r="B116" s="9" t="n"/>
      <c r="C116" s="9" t="n"/>
      <c r="D116" s="9" t="n"/>
      <c r="E116" s="9" t="n"/>
      <c r="F116" s="9" t="n"/>
      <c r="G116" s="9" t="n"/>
      <c r="H116" s="9" t="n"/>
      <c r="I116" s="9" t="n"/>
      <c r="J116" s="9" t="n"/>
      <c r="K116" s="9" t="n"/>
      <c r="L116" s="9" t="n"/>
      <c r="M116" s="9" t="n"/>
      <c r="N116" s="8">
        <f>IF(H116="","",H116-TODAY())</f>
        <v/>
      </c>
      <c r="O116" s="8">
        <f>IF(I116="","",I116-TODAY())</f>
        <v/>
      </c>
      <c r="P116" s="8">
        <f>IF(J116="","",J116-TODAY())</f>
        <v/>
      </c>
      <c r="Q116" s="8">
        <f>IF(AND(H116="",I116="",J116=""),"Missing Date",IF(OR(AND(N116&lt;&gt;"",N116&lt;0),AND(O116&lt;&gt;"",O116&lt;0),AND(P116&lt;&gt;"",P116&lt;0)),"Overdue",IF(OR(AND(N116&lt;&gt;"",N116&lt;=30),AND(O116&lt;&gt;"",O116&lt;=30),AND(P116&lt;&gt;"",P116&lt;=30)),"Due Soon",IF(L116="Closed","Complete","OK"))))</f>
        <v/>
      </c>
    </row>
    <row r="117">
      <c r="A117" s="9" t="n"/>
      <c r="B117" s="9" t="n"/>
      <c r="C117" s="9" t="n"/>
      <c r="D117" s="9" t="n"/>
      <c r="E117" s="9" t="n"/>
      <c r="F117" s="9" t="n"/>
      <c r="G117" s="9" t="n"/>
      <c r="H117" s="9" t="n"/>
      <c r="I117" s="9" t="n"/>
      <c r="J117" s="9" t="n"/>
      <c r="K117" s="9" t="n"/>
      <c r="L117" s="9" t="n"/>
      <c r="M117" s="9" t="n"/>
      <c r="N117" s="8">
        <f>IF(H117="","",H117-TODAY())</f>
        <v/>
      </c>
      <c r="O117" s="8">
        <f>IF(I117="","",I117-TODAY())</f>
        <v/>
      </c>
      <c r="P117" s="8">
        <f>IF(J117="","",J117-TODAY())</f>
        <v/>
      </c>
      <c r="Q117" s="8">
        <f>IF(AND(H117="",I117="",J117=""),"Missing Date",IF(OR(AND(N117&lt;&gt;"",N117&lt;0),AND(O117&lt;&gt;"",O117&lt;0),AND(P117&lt;&gt;"",P117&lt;0)),"Overdue",IF(OR(AND(N117&lt;&gt;"",N117&lt;=30),AND(O117&lt;&gt;"",O117&lt;=30),AND(P117&lt;&gt;"",P117&lt;=30)),"Due Soon",IF(L117="Closed","Complete","OK"))))</f>
        <v/>
      </c>
    </row>
    <row r="118">
      <c r="A118" s="9" t="n"/>
      <c r="B118" s="9" t="n"/>
      <c r="C118" s="9" t="n"/>
      <c r="D118" s="9" t="n"/>
      <c r="E118" s="9" t="n"/>
      <c r="F118" s="9" t="n"/>
      <c r="G118" s="9" t="n"/>
      <c r="H118" s="9" t="n"/>
      <c r="I118" s="9" t="n"/>
      <c r="J118" s="9" t="n"/>
      <c r="K118" s="9" t="n"/>
      <c r="L118" s="9" t="n"/>
      <c r="M118" s="9" t="n"/>
      <c r="N118" s="8">
        <f>IF(H118="","",H118-TODAY())</f>
        <v/>
      </c>
      <c r="O118" s="8">
        <f>IF(I118="","",I118-TODAY())</f>
        <v/>
      </c>
      <c r="P118" s="8">
        <f>IF(J118="","",J118-TODAY())</f>
        <v/>
      </c>
      <c r="Q118" s="8">
        <f>IF(AND(H118="",I118="",J118=""),"Missing Date",IF(OR(AND(N118&lt;&gt;"",N118&lt;0),AND(O118&lt;&gt;"",O118&lt;0),AND(P118&lt;&gt;"",P118&lt;0)),"Overdue",IF(OR(AND(N118&lt;&gt;"",N118&lt;=30),AND(O118&lt;&gt;"",O118&lt;=30),AND(P118&lt;&gt;"",P118&lt;=30)),"Due Soon",IF(L118="Closed","Complete","OK"))))</f>
        <v/>
      </c>
    </row>
    <row r="119">
      <c r="A119" s="9" t="n"/>
      <c r="B119" s="9" t="n"/>
      <c r="C119" s="9" t="n"/>
      <c r="D119" s="9" t="n"/>
      <c r="E119" s="9" t="n"/>
      <c r="F119" s="9" t="n"/>
      <c r="G119" s="9" t="n"/>
      <c r="H119" s="9" t="n"/>
      <c r="I119" s="9" t="n"/>
      <c r="J119" s="9" t="n"/>
      <c r="K119" s="9" t="n"/>
      <c r="L119" s="9" t="n"/>
      <c r="M119" s="9" t="n"/>
      <c r="N119" s="8">
        <f>IF(H119="","",H119-TODAY())</f>
        <v/>
      </c>
      <c r="O119" s="8">
        <f>IF(I119="","",I119-TODAY())</f>
        <v/>
      </c>
      <c r="P119" s="8">
        <f>IF(J119="","",J119-TODAY())</f>
        <v/>
      </c>
      <c r="Q119" s="8">
        <f>IF(AND(H119="",I119="",J119=""),"Missing Date",IF(OR(AND(N119&lt;&gt;"",N119&lt;0),AND(O119&lt;&gt;"",O119&lt;0),AND(P119&lt;&gt;"",P119&lt;0)),"Overdue",IF(OR(AND(N119&lt;&gt;"",N119&lt;=30),AND(O119&lt;&gt;"",O119&lt;=30),AND(P119&lt;&gt;"",P119&lt;=30)),"Due Soon",IF(L119="Closed","Complete","OK"))))</f>
        <v/>
      </c>
    </row>
    <row r="120">
      <c r="A120" s="9" t="n"/>
      <c r="B120" s="9" t="n"/>
      <c r="C120" s="9" t="n"/>
      <c r="D120" s="9" t="n"/>
      <c r="E120" s="9" t="n"/>
      <c r="F120" s="9" t="n"/>
      <c r="G120" s="9" t="n"/>
      <c r="H120" s="9" t="n"/>
      <c r="I120" s="9" t="n"/>
      <c r="J120" s="9" t="n"/>
      <c r="K120" s="9" t="n"/>
      <c r="L120" s="9" t="n"/>
      <c r="M120" s="9" t="n"/>
      <c r="N120" s="8">
        <f>IF(H120="","",H120-TODAY())</f>
        <v/>
      </c>
      <c r="O120" s="8">
        <f>IF(I120="","",I120-TODAY())</f>
        <v/>
      </c>
      <c r="P120" s="8">
        <f>IF(J120="","",J120-TODAY())</f>
        <v/>
      </c>
      <c r="Q120" s="8">
        <f>IF(AND(H120="",I120="",J120=""),"Missing Date",IF(OR(AND(N120&lt;&gt;"",N120&lt;0),AND(O120&lt;&gt;"",O120&lt;0),AND(P120&lt;&gt;"",P120&lt;0)),"Overdue",IF(OR(AND(N120&lt;&gt;"",N120&lt;=30),AND(O120&lt;&gt;"",O120&lt;=30),AND(P120&lt;&gt;"",P120&lt;=30)),"Due Soon",IF(L120="Closed","Complete","OK"))))</f>
        <v/>
      </c>
    </row>
    <row r="121">
      <c r="A121" s="9" t="n"/>
      <c r="B121" s="9" t="n"/>
      <c r="C121" s="9" t="n"/>
      <c r="D121" s="9" t="n"/>
      <c r="E121" s="9" t="n"/>
      <c r="F121" s="9" t="n"/>
      <c r="G121" s="9" t="n"/>
      <c r="H121" s="9" t="n"/>
      <c r="I121" s="9" t="n"/>
      <c r="J121" s="9" t="n"/>
      <c r="K121" s="9" t="n"/>
      <c r="L121" s="9" t="n"/>
      <c r="M121" s="9" t="n"/>
      <c r="N121" s="8">
        <f>IF(H121="","",H121-TODAY())</f>
        <v/>
      </c>
      <c r="O121" s="8">
        <f>IF(I121="","",I121-TODAY())</f>
        <v/>
      </c>
      <c r="P121" s="8">
        <f>IF(J121="","",J121-TODAY())</f>
        <v/>
      </c>
      <c r="Q121" s="8">
        <f>IF(AND(H121="",I121="",J121=""),"Missing Date",IF(OR(AND(N121&lt;&gt;"",N121&lt;0),AND(O121&lt;&gt;"",O121&lt;0),AND(P121&lt;&gt;"",P121&lt;0)),"Overdue",IF(OR(AND(N121&lt;&gt;"",N121&lt;=30),AND(O121&lt;&gt;"",O121&lt;=30),AND(P121&lt;&gt;"",P121&lt;=30)),"Due Soon",IF(L121="Closed","Complete","OK"))))</f>
        <v/>
      </c>
    </row>
    <row r="122">
      <c r="A122" s="9" t="n"/>
      <c r="B122" s="9" t="n"/>
      <c r="C122" s="9" t="n"/>
      <c r="D122" s="9" t="n"/>
      <c r="E122" s="9" t="n"/>
      <c r="F122" s="9" t="n"/>
      <c r="G122" s="9" t="n"/>
      <c r="H122" s="9" t="n"/>
      <c r="I122" s="9" t="n"/>
      <c r="J122" s="9" t="n"/>
      <c r="K122" s="9" t="n"/>
      <c r="L122" s="9" t="n"/>
      <c r="M122" s="9" t="n"/>
      <c r="N122" s="8">
        <f>IF(H122="","",H122-TODAY())</f>
        <v/>
      </c>
      <c r="O122" s="8">
        <f>IF(I122="","",I122-TODAY())</f>
        <v/>
      </c>
      <c r="P122" s="8">
        <f>IF(J122="","",J122-TODAY())</f>
        <v/>
      </c>
      <c r="Q122" s="8">
        <f>IF(AND(H122="",I122="",J122=""),"Missing Date",IF(OR(AND(N122&lt;&gt;"",N122&lt;0),AND(O122&lt;&gt;"",O122&lt;0),AND(P122&lt;&gt;"",P122&lt;0)),"Overdue",IF(OR(AND(N122&lt;&gt;"",N122&lt;=30),AND(O122&lt;&gt;"",O122&lt;=30),AND(P122&lt;&gt;"",P122&lt;=30)),"Due Soon",IF(L122="Closed","Complete","OK"))))</f>
        <v/>
      </c>
    </row>
    <row r="123">
      <c r="A123" s="9" t="n"/>
      <c r="B123" s="9" t="n"/>
      <c r="C123" s="9" t="n"/>
      <c r="D123" s="9" t="n"/>
      <c r="E123" s="9" t="n"/>
      <c r="F123" s="9" t="n"/>
      <c r="G123" s="9" t="n"/>
      <c r="H123" s="9" t="n"/>
      <c r="I123" s="9" t="n"/>
      <c r="J123" s="9" t="n"/>
      <c r="K123" s="9" t="n"/>
      <c r="L123" s="9" t="n"/>
      <c r="M123" s="9" t="n"/>
      <c r="N123" s="8">
        <f>IF(H123="","",H123-TODAY())</f>
        <v/>
      </c>
      <c r="O123" s="8">
        <f>IF(I123="","",I123-TODAY())</f>
        <v/>
      </c>
      <c r="P123" s="8">
        <f>IF(J123="","",J123-TODAY())</f>
        <v/>
      </c>
      <c r="Q123" s="8">
        <f>IF(AND(H123="",I123="",J123=""),"Missing Date",IF(OR(AND(N123&lt;&gt;"",N123&lt;0),AND(O123&lt;&gt;"",O123&lt;0),AND(P123&lt;&gt;"",P123&lt;0)),"Overdue",IF(OR(AND(N123&lt;&gt;"",N123&lt;=30),AND(O123&lt;&gt;"",O123&lt;=30),AND(P123&lt;&gt;"",P123&lt;=30)),"Due Soon",IF(L123="Closed","Complete","OK"))))</f>
        <v/>
      </c>
    </row>
    <row r="124">
      <c r="A124" s="9" t="n"/>
      <c r="B124" s="9" t="n"/>
      <c r="C124" s="9" t="n"/>
      <c r="D124" s="9" t="n"/>
      <c r="E124" s="9" t="n"/>
      <c r="F124" s="9" t="n"/>
      <c r="G124" s="9" t="n"/>
      <c r="H124" s="9" t="n"/>
      <c r="I124" s="9" t="n"/>
      <c r="J124" s="9" t="n"/>
      <c r="K124" s="9" t="n"/>
      <c r="L124" s="9" t="n"/>
      <c r="M124" s="9" t="n"/>
      <c r="N124" s="8">
        <f>IF(H124="","",H124-TODAY())</f>
        <v/>
      </c>
      <c r="O124" s="8">
        <f>IF(I124="","",I124-TODAY())</f>
        <v/>
      </c>
      <c r="P124" s="8">
        <f>IF(J124="","",J124-TODAY())</f>
        <v/>
      </c>
      <c r="Q124" s="8">
        <f>IF(AND(H124="",I124="",J124=""),"Missing Date",IF(OR(AND(N124&lt;&gt;"",N124&lt;0),AND(O124&lt;&gt;"",O124&lt;0),AND(P124&lt;&gt;"",P124&lt;0)),"Overdue",IF(OR(AND(N124&lt;&gt;"",N124&lt;=30),AND(O124&lt;&gt;"",O124&lt;=30),AND(P124&lt;&gt;"",P124&lt;=30)),"Due Soon",IF(L124="Closed","Complete","OK"))))</f>
        <v/>
      </c>
    </row>
    <row r="125">
      <c r="A125" s="9" t="n"/>
      <c r="B125" s="9" t="n"/>
      <c r="C125" s="9" t="n"/>
      <c r="D125" s="9" t="n"/>
      <c r="E125" s="9" t="n"/>
      <c r="F125" s="9" t="n"/>
      <c r="G125" s="9" t="n"/>
      <c r="H125" s="9" t="n"/>
      <c r="I125" s="9" t="n"/>
      <c r="J125" s="9" t="n"/>
      <c r="K125" s="9" t="n"/>
      <c r="L125" s="9" t="n"/>
      <c r="M125" s="9" t="n"/>
      <c r="N125" s="8">
        <f>IF(H125="","",H125-TODAY())</f>
        <v/>
      </c>
      <c r="O125" s="8">
        <f>IF(I125="","",I125-TODAY())</f>
        <v/>
      </c>
      <c r="P125" s="8">
        <f>IF(J125="","",J125-TODAY())</f>
        <v/>
      </c>
      <c r="Q125" s="8">
        <f>IF(AND(H125="",I125="",J125=""),"Missing Date",IF(OR(AND(N125&lt;&gt;"",N125&lt;0),AND(O125&lt;&gt;"",O125&lt;0),AND(P125&lt;&gt;"",P125&lt;0)),"Overdue",IF(OR(AND(N125&lt;&gt;"",N125&lt;=30),AND(O125&lt;&gt;"",O125&lt;=30),AND(P125&lt;&gt;"",P125&lt;=30)),"Due Soon",IF(L125="Closed","Complete","OK"))))</f>
        <v/>
      </c>
    </row>
    <row r="126">
      <c r="A126" s="9" t="n"/>
      <c r="B126" s="9" t="n"/>
      <c r="C126" s="9" t="n"/>
      <c r="D126" s="9" t="n"/>
      <c r="E126" s="9" t="n"/>
      <c r="F126" s="9" t="n"/>
      <c r="G126" s="9" t="n"/>
      <c r="H126" s="9" t="n"/>
      <c r="I126" s="9" t="n"/>
      <c r="J126" s="9" t="n"/>
      <c r="K126" s="9" t="n"/>
      <c r="L126" s="9" t="n"/>
      <c r="M126" s="9" t="n"/>
      <c r="N126" s="8">
        <f>IF(H126="","",H126-TODAY())</f>
        <v/>
      </c>
      <c r="O126" s="8">
        <f>IF(I126="","",I126-TODAY())</f>
        <v/>
      </c>
      <c r="P126" s="8">
        <f>IF(J126="","",J126-TODAY())</f>
        <v/>
      </c>
      <c r="Q126" s="8">
        <f>IF(AND(H126="",I126="",J126=""),"Missing Date",IF(OR(AND(N126&lt;&gt;"",N126&lt;0),AND(O126&lt;&gt;"",O126&lt;0),AND(P126&lt;&gt;"",P126&lt;0)),"Overdue",IF(OR(AND(N126&lt;&gt;"",N126&lt;=30),AND(O126&lt;&gt;"",O126&lt;=30),AND(P126&lt;&gt;"",P126&lt;=30)),"Due Soon",IF(L126="Closed","Complete","OK"))))</f>
        <v/>
      </c>
    </row>
    <row r="127">
      <c r="A127" s="9" t="n"/>
      <c r="B127" s="9" t="n"/>
      <c r="C127" s="9" t="n"/>
      <c r="D127" s="9" t="n"/>
      <c r="E127" s="9" t="n"/>
      <c r="F127" s="9" t="n"/>
      <c r="G127" s="9" t="n"/>
      <c r="H127" s="9" t="n"/>
      <c r="I127" s="9" t="n"/>
      <c r="J127" s="9" t="n"/>
      <c r="K127" s="9" t="n"/>
      <c r="L127" s="9" t="n"/>
      <c r="M127" s="9" t="n"/>
      <c r="N127" s="8">
        <f>IF(H127="","",H127-TODAY())</f>
        <v/>
      </c>
      <c r="O127" s="8">
        <f>IF(I127="","",I127-TODAY())</f>
        <v/>
      </c>
      <c r="P127" s="8">
        <f>IF(J127="","",J127-TODAY())</f>
        <v/>
      </c>
      <c r="Q127" s="8">
        <f>IF(AND(H127="",I127="",J127=""),"Missing Date",IF(OR(AND(N127&lt;&gt;"",N127&lt;0),AND(O127&lt;&gt;"",O127&lt;0),AND(P127&lt;&gt;"",P127&lt;0)),"Overdue",IF(OR(AND(N127&lt;&gt;"",N127&lt;=30),AND(O127&lt;&gt;"",O127&lt;=30),AND(P127&lt;&gt;"",P127&lt;=30)),"Due Soon",IF(L127="Closed","Complete","OK"))))</f>
        <v/>
      </c>
    </row>
    <row r="128">
      <c r="A128" s="9" t="n"/>
      <c r="B128" s="9" t="n"/>
      <c r="C128" s="9" t="n"/>
      <c r="D128" s="9" t="n"/>
      <c r="E128" s="9" t="n"/>
      <c r="F128" s="9" t="n"/>
      <c r="G128" s="9" t="n"/>
      <c r="H128" s="9" t="n"/>
      <c r="I128" s="9" t="n"/>
      <c r="J128" s="9" t="n"/>
      <c r="K128" s="9" t="n"/>
      <c r="L128" s="9" t="n"/>
      <c r="M128" s="9" t="n"/>
      <c r="N128" s="8">
        <f>IF(H128="","",H128-TODAY())</f>
        <v/>
      </c>
      <c r="O128" s="8">
        <f>IF(I128="","",I128-TODAY())</f>
        <v/>
      </c>
      <c r="P128" s="8">
        <f>IF(J128="","",J128-TODAY())</f>
        <v/>
      </c>
      <c r="Q128" s="8">
        <f>IF(AND(H128="",I128="",J128=""),"Missing Date",IF(OR(AND(N128&lt;&gt;"",N128&lt;0),AND(O128&lt;&gt;"",O128&lt;0),AND(P128&lt;&gt;"",P128&lt;0)),"Overdue",IF(OR(AND(N128&lt;&gt;"",N128&lt;=30),AND(O128&lt;&gt;"",O128&lt;=30),AND(P128&lt;&gt;"",P128&lt;=30)),"Due Soon",IF(L128="Closed","Complete","OK"))))</f>
        <v/>
      </c>
    </row>
    <row r="129">
      <c r="A129" s="9" t="n"/>
      <c r="B129" s="9" t="n"/>
      <c r="C129" s="9" t="n"/>
      <c r="D129" s="9" t="n"/>
      <c r="E129" s="9" t="n"/>
      <c r="F129" s="9" t="n"/>
      <c r="G129" s="9" t="n"/>
      <c r="H129" s="9" t="n"/>
      <c r="I129" s="9" t="n"/>
      <c r="J129" s="9" t="n"/>
      <c r="K129" s="9" t="n"/>
      <c r="L129" s="9" t="n"/>
      <c r="M129" s="9" t="n"/>
      <c r="N129" s="8">
        <f>IF(H129="","",H129-TODAY())</f>
        <v/>
      </c>
      <c r="O129" s="8">
        <f>IF(I129="","",I129-TODAY())</f>
        <v/>
      </c>
      <c r="P129" s="8">
        <f>IF(J129="","",J129-TODAY())</f>
        <v/>
      </c>
      <c r="Q129" s="8">
        <f>IF(AND(H129="",I129="",J129=""),"Missing Date",IF(OR(AND(N129&lt;&gt;"",N129&lt;0),AND(O129&lt;&gt;"",O129&lt;0),AND(P129&lt;&gt;"",P129&lt;0)),"Overdue",IF(OR(AND(N129&lt;&gt;"",N129&lt;=30),AND(O129&lt;&gt;"",O129&lt;=30),AND(P129&lt;&gt;"",P129&lt;=30)),"Due Soon",IF(L129="Closed","Complete","OK"))))</f>
        <v/>
      </c>
    </row>
    <row r="130">
      <c r="A130" s="9" t="n"/>
      <c r="B130" s="9" t="n"/>
      <c r="C130" s="9" t="n"/>
      <c r="D130" s="9" t="n"/>
      <c r="E130" s="9" t="n"/>
      <c r="F130" s="9" t="n"/>
      <c r="G130" s="9" t="n"/>
      <c r="H130" s="9" t="n"/>
      <c r="I130" s="9" t="n"/>
      <c r="J130" s="9" t="n"/>
      <c r="K130" s="9" t="n"/>
      <c r="L130" s="9" t="n"/>
      <c r="M130" s="9" t="n"/>
      <c r="N130" s="8">
        <f>IF(H130="","",H130-TODAY())</f>
        <v/>
      </c>
      <c r="O130" s="8">
        <f>IF(I130="","",I130-TODAY())</f>
        <v/>
      </c>
      <c r="P130" s="8">
        <f>IF(J130="","",J130-TODAY())</f>
        <v/>
      </c>
      <c r="Q130" s="8">
        <f>IF(AND(H130="",I130="",J130=""),"Missing Date",IF(OR(AND(N130&lt;&gt;"",N130&lt;0),AND(O130&lt;&gt;"",O130&lt;0),AND(P130&lt;&gt;"",P130&lt;0)),"Overdue",IF(OR(AND(N130&lt;&gt;"",N130&lt;=30),AND(O130&lt;&gt;"",O130&lt;=30),AND(P130&lt;&gt;"",P130&lt;=30)),"Due Soon",IF(L130="Closed","Complete","OK"))))</f>
        <v/>
      </c>
    </row>
    <row r="131">
      <c r="A131" s="9" t="n"/>
      <c r="B131" s="9" t="n"/>
      <c r="C131" s="9" t="n"/>
      <c r="D131" s="9" t="n"/>
      <c r="E131" s="9" t="n"/>
      <c r="F131" s="9" t="n"/>
      <c r="G131" s="9" t="n"/>
      <c r="H131" s="9" t="n"/>
      <c r="I131" s="9" t="n"/>
      <c r="J131" s="9" t="n"/>
      <c r="K131" s="9" t="n"/>
      <c r="L131" s="9" t="n"/>
      <c r="M131" s="9" t="n"/>
      <c r="N131" s="8">
        <f>IF(H131="","",H131-TODAY())</f>
        <v/>
      </c>
      <c r="O131" s="8">
        <f>IF(I131="","",I131-TODAY())</f>
        <v/>
      </c>
      <c r="P131" s="8">
        <f>IF(J131="","",J131-TODAY())</f>
        <v/>
      </c>
      <c r="Q131" s="8">
        <f>IF(AND(H131="",I131="",J131=""),"Missing Date",IF(OR(AND(N131&lt;&gt;"",N131&lt;0),AND(O131&lt;&gt;"",O131&lt;0),AND(P131&lt;&gt;"",P131&lt;0)),"Overdue",IF(OR(AND(N131&lt;&gt;"",N131&lt;=30),AND(O131&lt;&gt;"",O131&lt;=30),AND(P131&lt;&gt;"",P131&lt;=30)),"Due Soon",IF(L131="Closed","Complete","OK"))))</f>
        <v/>
      </c>
    </row>
    <row r="132">
      <c r="A132" s="9" t="n"/>
      <c r="B132" s="9" t="n"/>
      <c r="C132" s="9" t="n"/>
      <c r="D132" s="9" t="n"/>
      <c r="E132" s="9" t="n"/>
      <c r="F132" s="9" t="n"/>
      <c r="G132" s="9" t="n"/>
      <c r="H132" s="9" t="n"/>
      <c r="I132" s="9" t="n"/>
      <c r="J132" s="9" t="n"/>
      <c r="K132" s="9" t="n"/>
      <c r="L132" s="9" t="n"/>
      <c r="M132" s="9" t="n"/>
      <c r="N132" s="8">
        <f>IF(H132="","",H132-TODAY())</f>
        <v/>
      </c>
      <c r="O132" s="8">
        <f>IF(I132="","",I132-TODAY())</f>
        <v/>
      </c>
      <c r="P132" s="8">
        <f>IF(J132="","",J132-TODAY())</f>
        <v/>
      </c>
      <c r="Q132" s="8">
        <f>IF(AND(H132="",I132="",J132=""),"Missing Date",IF(OR(AND(N132&lt;&gt;"",N132&lt;0),AND(O132&lt;&gt;"",O132&lt;0),AND(P132&lt;&gt;"",P132&lt;0)),"Overdue",IF(OR(AND(N132&lt;&gt;"",N132&lt;=30),AND(O132&lt;&gt;"",O132&lt;=30),AND(P132&lt;&gt;"",P132&lt;=30)),"Due Soon",IF(L132="Closed","Complete","OK"))))</f>
        <v/>
      </c>
    </row>
    <row r="133">
      <c r="A133" s="9" t="n"/>
      <c r="B133" s="9" t="n"/>
      <c r="C133" s="9" t="n"/>
      <c r="D133" s="9" t="n"/>
      <c r="E133" s="9" t="n"/>
      <c r="F133" s="9" t="n"/>
      <c r="G133" s="9" t="n"/>
      <c r="H133" s="9" t="n"/>
      <c r="I133" s="9" t="n"/>
      <c r="J133" s="9" t="n"/>
      <c r="K133" s="9" t="n"/>
      <c r="L133" s="9" t="n"/>
      <c r="M133" s="9" t="n"/>
      <c r="N133" s="8">
        <f>IF(H133="","",H133-TODAY())</f>
        <v/>
      </c>
      <c r="O133" s="8">
        <f>IF(I133="","",I133-TODAY())</f>
        <v/>
      </c>
      <c r="P133" s="8">
        <f>IF(J133="","",J133-TODAY())</f>
        <v/>
      </c>
      <c r="Q133" s="8">
        <f>IF(AND(H133="",I133="",J133=""),"Missing Date",IF(OR(AND(N133&lt;&gt;"",N133&lt;0),AND(O133&lt;&gt;"",O133&lt;0),AND(P133&lt;&gt;"",P133&lt;0)),"Overdue",IF(OR(AND(N133&lt;&gt;"",N133&lt;=30),AND(O133&lt;&gt;"",O133&lt;=30),AND(P133&lt;&gt;"",P133&lt;=30)),"Due Soon",IF(L133="Closed","Complete","OK"))))</f>
        <v/>
      </c>
    </row>
    <row r="134">
      <c r="A134" s="9" t="n"/>
      <c r="B134" s="9" t="n"/>
      <c r="C134" s="9" t="n"/>
      <c r="D134" s="9" t="n"/>
      <c r="E134" s="9" t="n"/>
      <c r="F134" s="9" t="n"/>
      <c r="G134" s="9" t="n"/>
      <c r="H134" s="9" t="n"/>
      <c r="I134" s="9" t="n"/>
      <c r="J134" s="9" t="n"/>
      <c r="K134" s="9" t="n"/>
      <c r="L134" s="9" t="n"/>
      <c r="M134" s="9" t="n"/>
      <c r="N134" s="8">
        <f>IF(H134="","",H134-TODAY())</f>
        <v/>
      </c>
      <c r="O134" s="8">
        <f>IF(I134="","",I134-TODAY())</f>
        <v/>
      </c>
      <c r="P134" s="8">
        <f>IF(J134="","",J134-TODAY())</f>
        <v/>
      </c>
      <c r="Q134" s="8">
        <f>IF(AND(H134="",I134="",J134=""),"Missing Date",IF(OR(AND(N134&lt;&gt;"",N134&lt;0),AND(O134&lt;&gt;"",O134&lt;0),AND(P134&lt;&gt;"",P134&lt;0)),"Overdue",IF(OR(AND(N134&lt;&gt;"",N134&lt;=30),AND(O134&lt;&gt;"",O134&lt;=30),AND(P134&lt;&gt;"",P134&lt;=30)),"Due Soon",IF(L134="Closed","Complete","OK"))))</f>
        <v/>
      </c>
    </row>
    <row r="135">
      <c r="A135" s="9" t="n"/>
      <c r="B135" s="9" t="n"/>
      <c r="C135" s="9" t="n"/>
      <c r="D135" s="9" t="n"/>
      <c r="E135" s="9" t="n"/>
      <c r="F135" s="9" t="n"/>
      <c r="G135" s="9" t="n"/>
      <c r="H135" s="9" t="n"/>
      <c r="I135" s="9" t="n"/>
      <c r="J135" s="9" t="n"/>
      <c r="K135" s="9" t="n"/>
      <c r="L135" s="9" t="n"/>
      <c r="M135" s="9" t="n"/>
      <c r="N135" s="8">
        <f>IF(H135="","",H135-TODAY())</f>
        <v/>
      </c>
      <c r="O135" s="8">
        <f>IF(I135="","",I135-TODAY())</f>
        <v/>
      </c>
      <c r="P135" s="8">
        <f>IF(J135="","",J135-TODAY())</f>
        <v/>
      </c>
      <c r="Q135" s="8">
        <f>IF(AND(H135="",I135="",J135=""),"Missing Date",IF(OR(AND(N135&lt;&gt;"",N135&lt;0),AND(O135&lt;&gt;"",O135&lt;0),AND(P135&lt;&gt;"",P135&lt;0)),"Overdue",IF(OR(AND(N135&lt;&gt;"",N135&lt;=30),AND(O135&lt;&gt;"",O135&lt;=30),AND(P135&lt;&gt;"",P135&lt;=30)),"Due Soon",IF(L135="Closed","Complete","OK"))))</f>
        <v/>
      </c>
    </row>
    <row r="136">
      <c r="A136" s="9" t="n"/>
      <c r="B136" s="9" t="n"/>
      <c r="C136" s="9" t="n"/>
      <c r="D136" s="9" t="n"/>
      <c r="E136" s="9" t="n"/>
      <c r="F136" s="9" t="n"/>
      <c r="G136" s="9" t="n"/>
      <c r="H136" s="9" t="n"/>
      <c r="I136" s="9" t="n"/>
      <c r="J136" s="9" t="n"/>
      <c r="K136" s="9" t="n"/>
      <c r="L136" s="9" t="n"/>
      <c r="M136" s="9" t="n"/>
      <c r="N136" s="8">
        <f>IF(H136="","",H136-TODAY())</f>
        <v/>
      </c>
      <c r="O136" s="8">
        <f>IF(I136="","",I136-TODAY())</f>
        <v/>
      </c>
      <c r="P136" s="8">
        <f>IF(J136="","",J136-TODAY())</f>
        <v/>
      </c>
      <c r="Q136" s="8">
        <f>IF(AND(H136="",I136="",J136=""),"Missing Date",IF(OR(AND(N136&lt;&gt;"",N136&lt;0),AND(O136&lt;&gt;"",O136&lt;0),AND(P136&lt;&gt;"",P136&lt;0)),"Overdue",IF(OR(AND(N136&lt;&gt;"",N136&lt;=30),AND(O136&lt;&gt;"",O136&lt;=30),AND(P136&lt;&gt;"",P136&lt;=30)),"Due Soon",IF(L136="Closed","Complete","OK"))))</f>
        <v/>
      </c>
    </row>
    <row r="137">
      <c r="A137" s="9" t="n"/>
      <c r="B137" s="9" t="n"/>
      <c r="C137" s="9" t="n"/>
      <c r="D137" s="9" t="n"/>
      <c r="E137" s="9" t="n"/>
      <c r="F137" s="9" t="n"/>
      <c r="G137" s="9" t="n"/>
      <c r="H137" s="9" t="n"/>
      <c r="I137" s="9" t="n"/>
      <c r="J137" s="9" t="n"/>
      <c r="K137" s="9" t="n"/>
      <c r="L137" s="9" t="n"/>
      <c r="M137" s="9" t="n"/>
      <c r="N137" s="8">
        <f>IF(H137="","",H137-TODAY())</f>
        <v/>
      </c>
      <c r="O137" s="8">
        <f>IF(I137="","",I137-TODAY())</f>
        <v/>
      </c>
      <c r="P137" s="8">
        <f>IF(J137="","",J137-TODAY())</f>
        <v/>
      </c>
      <c r="Q137" s="8">
        <f>IF(AND(H137="",I137="",J137=""),"Missing Date",IF(OR(AND(N137&lt;&gt;"",N137&lt;0),AND(O137&lt;&gt;"",O137&lt;0),AND(P137&lt;&gt;"",P137&lt;0)),"Overdue",IF(OR(AND(N137&lt;&gt;"",N137&lt;=30),AND(O137&lt;&gt;"",O137&lt;=30),AND(P137&lt;&gt;"",P137&lt;=30)),"Due Soon",IF(L137="Closed","Complete","OK"))))</f>
        <v/>
      </c>
    </row>
    <row r="138">
      <c r="A138" s="9" t="n"/>
      <c r="B138" s="9" t="n"/>
      <c r="C138" s="9" t="n"/>
      <c r="D138" s="9" t="n"/>
      <c r="E138" s="9" t="n"/>
      <c r="F138" s="9" t="n"/>
      <c r="G138" s="9" t="n"/>
      <c r="H138" s="9" t="n"/>
      <c r="I138" s="9" t="n"/>
      <c r="J138" s="9" t="n"/>
      <c r="K138" s="9" t="n"/>
      <c r="L138" s="9" t="n"/>
      <c r="M138" s="9" t="n"/>
      <c r="N138" s="8">
        <f>IF(H138="","",H138-TODAY())</f>
        <v/>
      </c>
      <c r="O138" s="8">
        <f>IF(I138="","",I138-TODAY())</f>
        <v/>
      </c>
      <c r="P138" s="8">
        <f>IF(J138="","",J138-TODAY())</f>
        <v/>
      </c>
      <c r="Q138" s="8">
        <f>IF(AND(H138="",I138="",J138=""),"Missing Date",IF(OR(AND(N138&lt;&gt;"",N138&lt;0),AND(O138&lt;&gt;"",O138&lt;0),AND(P138&lt;&gt;"",P138&lt;0)),"Overdue",IF(OR(AND(N138&lt;&gt;"",N138&lt;=30),AND(O138&lt;&gt;"",O138&lt;=30),AND(P138&lt;&gt;"",P138&lt;=30)),"Due Soon",IF(L138="Closed","Complete","OK"))))</f>
        <v/>
      </c>
    </row>
    <row r="139">
      <c r="A139" s="9" t="n"/>
      <c r="B139" s="9" t="n"/>
      <c r="C139" s="9" t="n"/>
      <c r="D139" s="9" t="n"/>
      <c r="E139" s="9" t="n"/>
      <c r="F139" s="9" t="n"/>
      <c r="G139" s="9" t="n"/>
      <c r="H139" s="9" t="n"/>
      <c r="I139" s="9" t="n"/>
      <c r="J139" s="9" t="n"/>
      <c r="K139" s="9" t="n"/>
      <c r="L139" s="9" t="n"/>
      <c r="M139" s="9" t="n"/>
      <c r="N139" s="8">
        <f>IF(H139="","",H139-TODAY())</f>
        <v/>
      </c>
      <c r="O139" s="8">
        <f>IF(I139="","",I139-TODAY())</f>
        <v/>
      </c>
      <c r="P139" s="8">
        <f>IF(J139="","",J139-TODAY())</f>
        <v/>
      </c>
      <c r="Q139" s="8">
        <f>IF(AND(H139="",I139="",J139=""),"Missing Date",IF(OR(AND(N139&lt;&gt;"",N139&lt;0),AND(O139&lt;&gt;"",O139&lt;0),AND(P139&lt;&gt;"",P139&lt;0)),"Overdue",IF(OR(AND(N139&lt;&gt;"",N139&lt;=30),AND(O139&lt;&gt;"",O139&lt;=30),AND(P139&lt;&gt;"",P139&lt;=30)),"Due Soon",IF(L139="Closed","Complete","OK"))))</f>
        <v/>
      </c>
    </row>
    <row r="140">
      <c r="A140" s="9" t="n"/>
      <c r="B140" s="9" t="n"/>
      <c r="C140" s="9" t="n"/>
      <c r="D140" s="9" t="n"/>
      <c r="E140" s="9" t="n"/>
      <c r="F140" s="9" t="n"/>
      <c r="G140" s="9" t="n"/>
      <c r="H140" s="9" t="n"/>
      <c r="I140" s="9" t="n"/>
      <c r="J140" s="9" t="n"/>
      <c r="K140" s="9" t="n"/>
      <c r="L140" s="9" t="n"/>
      <c r="M140" s="9" t="n"/>
      <c r="N140" s="8">
        <f>IF(H140="","",H140-TODAY())</f>
        <v/>
      </c>
      <c r="O140" s="8">
        <f>IF(I140="","",I140-TODAY())</f>
        <v/>
      </c>
      <c r="P140" s="8">
        <f>IF(J140="","",J140-TODAY())</f>
        <v/>
      </c>
      <c r="Q140" s="8">
        <f>IF(AND(H140="",I140="",J140=""),"Missing Date",IF(OR(AND(N140&lt;&gt;"",N140&lt;0),AND(O140&lt;&gt;"",O140&lt;0),AND(P140&lt;&gt;"",P140&lt;0)),"Overdue",IF(OR(AND(N140&lt;&gt;"",N140&lt;=30),AND(O140&lt;&gt;"",O140&lt;=30),AND(P140&lt;&gt;"",P140&lt;=30)),"Due Soon",IF(L140="Closed","Complete","OK"))))</f>
        <v/>
      </c>
    </row>
    <row r="141">
      <c r="A141" s="9" t="n"/>
      <c r="B141" s="9" t="n"/>
      <c r="C141" s="9" t="n"/>
      <c r="D141" s="9" t="n"/>
      <c r="E141" s="9" t="n"/>
      <c r="F141" s="9" t="n"/>
      <c r="G141" s="9" t="n"/>
      <c r="H141" s="9" t="n"/>
      <c r="I141" s="9" t="n"/>
      <c r="J141" s="9" t="n"/>
      <c r="K141" s="9" t="n"/>
      <c r="L141" s="9" t="n"/>
      <c r="M141" s="9" t="n"/>
      <c r="N141" s="8">
        <f>IF(H141="","",H141-TODAY())</f>
        <v/>
      </c>
      <c r="O141" s="8">
        <f>IF(I141="","",I141-TODAY())</f>
        <v/>
      </c>
      <c r="P141" s="8">
        <f>IF(J141="","",J141-TODAY())</f>
        <v/>
      </c>
      <c r="Q141" s="8">
        <f>IF(AND(H141="",I141="",J141=""),"Missing Date",IF(OR(AND(N141&lt;&gt;"",N141&lt;0),AND(O141&lt;&gt;"",O141&lt;0),AND(P141&lt;&gt;"",P141&lt;0)),"Overdue",IF(OR(AND(N141&lt;&gt;"",N141&lt;=30),AND(O141&lt;&gt;"",O141&lt;=30),AND(P141&lt;&gt;"",P141&lt;=30)),"Due Soon",IF(L141="Closed","Complete","OK"))))</f>
        <v/>
      </c>
    </row>
    <row r="142">
      <c r="A142" s="9" t="n"/>
      <c r="B142" s="9" t="n"/>
      <c r="C142" s="9" t="n"/>
      <c r="D142" s="9" t="n"/>
      <c r="E142" s="9" t="n"/>
      <c r="F142" s="9" t="n"/>
      <c r="G142" s="9" t="n"/>
      <c r="H142" s="9" t="n"/>
      <c r="I142" s="9" t="n"/>
      <c r="J142" s="9" t="n"/>
      <c r="K142" s="9" t="n"/>
      <c r="L142" s="9" t="n"/>
      <c r="M142" s="9" t="n"/>
      <c r="N142" s="8">
        <f>IF(H142="","",H142-TODAY())</f>
        <v/>
      </c>
      <c r="O142" s="8">
        <f>IF(I142="","",I142-TODAY())</f>
        <v/>
      </c>
      <c r="P142" s="8">
        <f>IF(J142="","",J142-TODAY())</f>
        <v/>
      </c>
      <c r="Q142" s="8">
        <f>IF(AND(H142="",I142="",J142=""),"Missing Date",IF(OR(AND(N142&lt;&gt;"",N142&lt;0),AND(O142&lt;&gt;"",O142&lt;0),AND(P142&lt;&gt;"",P142&lt;0)),"Overdue",IF(OR(AND(N142&lt;&gt;"",N142&lt;=30),AND(O142&lt;&gt;"",O142&lt;=30),AND(P142&lt;&gt;"",P142&lt;=30)),"Due Soon",IF(L142="Closed","Complete","OK"))))</f>
        <v/>
      </c>
    </row>
    <row r="143">
      <c r="A143" s="9" t="n"/>
      <c r="B143" s="9" t="n"/>
      <c r="C143" s="9" t="n"/>
      <c r="D143" s="9" t="n"/>
      <c r="E143" s="9" t="n"/>
      <c r="F143" s="9" t="n"/>
      <c r="G143" s="9" t="n"/>
      <c r="H143" s="9" t="n"/>
      <c r="I143" s="9" t="n"/>
      <c r="J143" s="9" t="n"/>
      <c r="K143" s="9" t="n"/>
      <c r="L143" s="9" t="n"/>
      <c r="M143" s="9" t="n"/>
      <c r="N143" s="8">
        <f>IF(H143="","",H143-TODAY())</f>
        <v/>
      </c>
      <c r="O143" s="8">
        <f>IF(I143="","",I143-TODAY())</f>
        <v/>
      </c>
      <c r="P143" s="8">
        <f>IF(J143="","",J143-TODAY())</f>
        <v/>
      </c>
      <c r="Q143" s="8">
        <f>IF(AND(H143="",I143="",J143=""),"Missing Date",IF(OR(AND(N143&lt;&gt;"",N143&lt;0),AND(O143&lt;&gt;"",O143&lt;0),AND(P143&lt;&gt;"",P143&lt;0)),"Overdue",IF(OR(AND(N143&lt;&gt;"",N143&lt;=30),AND(O143&lt;&gt;"",O143&lt;=30),AND(P143&lt;&gt;"",P143&lt;=30)),"Due Soon",IF(L143="Closed","Complete","OK"))))</f>
        <v/>
      </c>
    </row>
    <row r="144">
      <c r="A144" s="9" t="n"/>
      <c r="B144" s="9" t="n"/>
      <c r="C144" s="9" t="n"/>
      <c r="D144" s="9" t="n"/>
      <c r="E144" s="9" t="n"/>
      <c r="F144" s="9" t="n"/>
      <c r="G144" s="9" t="n"/>
      <c r="H144" s="9" t="n"/>
      <c r="I144" s="9" t="n"/>
      <c r="J144" s="9" t="n"/>
      <c r="K144" s="9" t="n"/>
      <c r="L144" s="9" t="n"/>
      <c r="M144" s="9" t="n"/>
      <c r="N144" s="8">
        <f>IF(H144="","",H144-TODAY())</f>
        <v/>
      </c>
      <c r="O144" s="8">
        <f>IF(I144="","",I144-TODAY())</f>
        <v/>
      </c>
      <c r="P144" s="8">
        <f>IF(J144="","",J144-TODAY())</f>
        <v/>
      </c>
      <c r="Q144" s="8">
        <f>IF(AND(H144="",I144="",J144=""),"Missing Date",IF(OR(AND(N144&lt;&gt;"",N144&lt;0),AND(O144&lt;&gt;"",O144&lt;0),AND(P144&lt;&gt;"",P144&lt;0)),"Overdue",IF(OR(AND(N144&lt;&gt;"",N144&lt;=30),AND(O144&lt;&gt;"",O144&lt;=30),AND(P144&lt;&gt;"",P144&lt;=30)),"Due Soon",IF(L144="Closed","Complete","OK"))))</f>
        <v/>
      </c>
    </row>
    <row r="145">
      <c r="A145" s="9" t="n"/>
      <c r="B145" s="9" t="n"/>
      <c r="C145" s="9" t="n"/>
      <c r="D145" s="9" t="n"/>
      <c r="E145" s="9" t="n"/>
      <c r="F145" s="9" t="n"/>
      <c r="G145" s="9" t="n"/>
      <c r="H145" s="9" t="n"/>
      <c r="I145" s="9" t="n"/>
      <c r="J145" s="9" t="n"/>
      <c r="K145" s="9" t="n"/>
      <c r="L145" s="9" t="n"/>
      <c r="M145" s="9" t="n"/>
      <c r="N145" s="8">
        <f>IF(H145="","",H145-TODAY())</f>
        <v/>
      </c>
      <c r="O145" s="8">
        <f>IF(I145="","",I145-TODAY())</f>
        <v/>
      </c>
      <c r="P145" s="8">
        <f>IF(J145="","",J145-TODAY())</f>
        <v/>
      </c>
      <c r="Q145" s="8">
        <f>IF(AND(H145="",I145="",J145=""),"Missing Date",IF(OR(AND(N145&lt;&gt;"",N145&lt;0),AND(O145&lt;&gt;"",O145&lt;0),AND(P145&lt;&gt;"",P145&lt;0)),"Overdue",IF(OR(AND(N145&lt;&gt;"",N145&lt;=30),AND(O145&lt;&gt;"",O145&lt;=30),AND(P145&lt;&gt;"",P145&lt;=30)),"Due Soon",IF(L145="Closed","Complete","OK"))))</f>
        <v/>
      </c>
    </row>
    <row r="146">
      <c r="A146" s="9" t="n"/>
      <c r="B146" s="9" t="n"/>
      <c r="C146" s="9" t="n"/>
      <c r="D146" s="9" t="n"/>
      <c r="E146" s="9" t="n"/>
      <c r="F146" s="9" t="n"/>
      <c r="G146" s="9" t="n"/>
      <c r="H146" s="9" t="n"/>
      <c r="I146" s="9" t="n"/>
      <c r="J146" s="9" t="n"/>
      <c r="K146" s="9" t="n"/>
      <c r="L146" s="9" t="n"/>
      <c r="M146" s="9" t="n"/>
      <c r="N146" s="8">
        <f>IF(H146="","",H146-TODAY())</f>
        <v/>
      </c>
      <c r="O146" s="8">
        <f>IF(I146="","",I146-TODAY())</f>
        <v/>
      </c>
      <c r="P146" s="8">
        <f>IF(J146="","",J146-TODAY())</f>
        <v/>
      </c>
      <c r="Q146" s="8">
        <f>IF(AND(H146="",I146="",J146=""),"Missing Date",IF(OR(AND(N146&lt;&gt;"",N146&lt;0),AND(O146&lt;&gt;"",O146&lt;0),AND(P146&lt;&gt;"",P146&lt;0)),"Overdue",IF(OR(AND(N146&lt;&gt;"",N146&lt;=30),AND(O146&lt;&gt;"",O146&lt;=30),AND(P146&lt;&gt;"",P146&lt;=30)),"Due Soon",IF(L146="Closed","Complete","OK"))))</f>
        <v/>
      </c>
    </row>
    <row r="147">
      <c r="A147" s="9" t="n"/>
      <c r="B147" s="9" t="n"/>
      <c r="C147" s="9" t="n"/>
      <c r="D147" s="9" t="n"/>
      <c r="E147" s="9" t="n"/>
      <c r="F147" s="9" t="n"/>
      <c r="G147" s="9" t="n"/>
      <c r="H147" s="9" t="n"/>
      <c r="I147" s="9" t="n"/>
      <c r="J147" s="9" t="n"/>
      <c r="K147" s="9" t="n"/>
      <c r="L147" s="9" t="n"/>
      <c r="M147" s="9" t="n"/>
      <c r="N147" s="8">
        <f>IF(H147="","",H147-TODAY())</f>
        <v/>
      </c>
      <c r="O147" s="8">
        <f>IF(I147="","",I147-TODAY())</f>
        <v/>
      </c>
      <c r="P147" s="8">
        <f>IF(J147="","",J147-TODAY())</f>
        <v/>
      </c>
      <c r="Q147" s="8">
        <f>IF(AND(H147="",I147="",J147=""),"Missing Date",IF(OR(AND(N147&lt;&gt;"",N147&lt;0),AND(O147&lt;&gt;"",O147&lt;0),AND(P147&lt;&gt;"",P147&lt;0)),"Overdue",IF(OR(AND(N147&lt;&gt;"",N147&lt;=30),AND(O147&lt;&gt;"",O147&lt;=30),AND(P147&lt;&gt;"",P147&lt;=30)),"Due Soon",IF(L147="Closed","Complete","OK"))))</f>
        <v/>
      </c>
    </row>
    <row r="148">
      <c r="A148" s="9" t="n"/>
      <c r="B148" s="9" t="n"/>
      <c r="C148" s="9" t="n"/>
      <c r="D148" s="9" t="n"/>
      <c r="E148" s="9" t="n"/>
      <c r="F148" s="9" t="n"/>
      <c r="G148" s="9" t="n"/>
      <c r="H148" s="9" t="n"/>
      <c r="I148" s="9" t="n"/>
      <c r="J148" s="9" t="n"/>
      <c r="K148" s="9" t="n"/>
      <c r="L148" s="9" t="n"/>
      <c r="M148" s="9" t="n"/>
      <c r="N148" s="8">
        <f>IF(H148="","",H148-TODAY())</f>
        <v/>
      </c>
      <c r="O148" s="8">
        <f>IF(I148="","",I148-TODAY())</f>
        <v/>
      </c>
      <c r="P148" s="8">
        <f>IF(J148="","",J148-TODAY())</f>
        <v/>
      </c>
      <c r="Q148" s="8">
        <f>IF(AND(H148="",I148="",J148=""),"Missing Date",IF(OR(AND(N148&lt;&gt;"",N148&lt;0),AND(O148&lt;&gt;"",O148&lt;0),AND(P148&lt;&gt;"",P148&lt;0)),"Overdue",IF(OR(AND(N148&lt;&gt;"",N148&lt;=30),AND(O148&lt;&gt;"",O148&lt;=30),AND(P148&lt;&gt;"",P148&lt;=30)),"Due Soon",IF(L148="Closed","Complete","OK"))))</f>
        <v/>
      </c>
    </row>
    <row r="149">
      <c r="A149" s="9" t="n"/>
      <c r="B149" s="9" t="n"/>
      <c r="C149" s="9" t="n"/>
      <c r="D149" s="9" t="n"/>
      <c r="E149" s="9" t="n"/>
      <c r="F149" s="9" t="n"/>
      <c r="G149" s="9" t="n"/>
      <c r="H149" s="9" t="n"/>
      <c r="I149" s="9" t="n"/>
      <c r="J149" s="9" t="n"/>
      <c r="K149" s="9" t="n"/>
      <c r="L149" s="9" t="n"/>
      <c r="M149" s="9" t="n"/>
      <c r="N149" s="8">
        <f>IF(H149="","",H149-TODAY())</f>
        <v/>
      </c>
      <c r="O149" s="8">
        <f>IF(I149="","",I149-TODAY())</f>
        <v/>
      </c>
      <c r="P149" s="8">
        <f>IF(J149="","",J149-TODAY())</f>
        <v/>
      </c>
      <c r="Q149" s="8">
        <f>IF(AND(H149="",I149="",J149=""),"Missing Date",IF(OR(AND(N149&lt;&gt;"",N149&lt;0),AND(O149&lt;&gt;"",O149&lt;0),AND(P149&lt;&gt;"",P149&lt;0)),"Overdue",IF(OR(AND(N149&lt;&gt;"",N149&lt;=30),AND(O149&lt;&gt;"",O149&lt;=30),AND(P149&lt;&gt;"",P149&lt;=30)),"Due Soon",IF(L149="Closed","Complete","OK"))))</f>
        <v/>
      </c>
    </row>
    <row r="150">
      <c r="A150" s="9" t="n"/>
      <c r="B150" s="9" t="n"/>
      <c r="C150" s="9" t="n"/>
      <c r="D150" s="9" t="n"/>
      <c r="E150" s="9" t="n"/>
      <c r="F150" s="9" t="n"/>
      <c r="G150" s="9" t="n"/>
      <c r="H150" s="9" t="n"/>
      <c r="I150" s="9" t="n"/>
      <c r="J150" s="9" t="n"/>
      <c r="K150" s="9" t="n"/>
      <c r="L150" s="9" t="n"/>
      <c r="M150" s="9" t="n"/>
      <c r="N150" s="8">
        <f>IF(H150="","",H150-TODAY())</f>
        <v/>
      </c>
      <c r="O150" s="8">
        <f>IF(I150="","",I150-TODAY())</f>
        <v/>
      </c>
      <c r="P150" s="8">
        <f>IF(J150="","",J150-TODAY())</f>
        <v/>
      </c>
      <c r="Q150" s="8">
        <f>IF(AND(H150="",I150="",J150=""),"Missing Date",IF(OR(AND(N150&lt;&gt;"",N150&lt;0),AND(O150&lt;&gt;"",O150&lt;0),AND(P150&lt;&gt;"",P150&lt;0)),"Overdue",IF(OR(AND(N150&lt;&gt;"",N150&lt;=30),AND(O150&lt;&gt;"",O150&lt;=30),AND(P150&lt;&gt;"",P150&lt;=30)),"Due Soon",IF(L150="Closed","Complete","OK"))))</f>
        <v/>
      </c>
    </row>
    <row r="151">
      <c r="A151" s="9" t="n"/>
      <c r="B151" s="9" t="n"/>
      <c r="C151" s="9" t="n"/>
      <c r="D151" s="9" t="n"/>
      <c r="E151" s="9" t="n"/>
      <c r="F151" s="9" t="n"/>
      <c r="G151" s="9" t="n"/>
      <c r="H151" s="9" t="n"/>
      <c r="I151" s="9" t="n"/>
      <c r="J151" s="9" t="n"/>
      <c r="K151" s="9" t="n"/>
      <c r="L151" s="9" t="n"/>
      <c r="M151" s="9" t="n"/>
      <c r="N151" s="8">
        <f>IF(H151="","",H151-TODAY())</f>
        <v/>
      </c>
      <c r="O151" s="8">
        <f>IF(I151="","",I151-TODAY())</f>
        <v/>
      </c>
      <c r="P151" s="8">
        <f>IF(J151="","",J151-TODAY())</f>
        <v/>
      </c>
      <c r="Q151" s="8">
        <f>IF(AND(H151="",I151="",J151=""),"Missing Date",IF(OR(AND(N151&lt;&gt;"",N151&lt;0),AND(O151&lt;&gt;"",O151&lt;0),AND(P151&lt;&gt;"",P151&lt;0)),"Overdue",IF(OR(AND(N151&lt;&gt;"",N151&lt;=30),AND(O151&lt;&gt;"",O151&lt;=30),AND(P151&lt;&gt;"",P151&lt;=30)),"Due Soon",IF(L151="Closed","Complete","OK"))))</f>
        <v/>
      </c>
    </row>
    <row r="152">
      <c r="A152" s="9" t="n"/>
      <c r="B152" s="9" t="n"/>
      <c r="C152" s="9" t="n"/>
      <c r="D152" s="9" t="n"/>
      <c r="E152" s="9" t="n"/>
      <c r="F152" s="9" t="n"/>
      <c r="G152" s="9" t="n"/>
      <c r="H152" s="9" t="n"/>
      <c r="I152" s="9" t="n"/>
      <c r="J152" s="9" t="n"/>
      <c r="K152" s="9" t="n"/>
      <c r="L152" s="9" t="n"/>
      <c r="M152" s="9" t="n"/>
      <c r="N152" s="8">
        <f>IF(H152="","",H152-TODAY())</f>
        <v/>
      </c>
      <c r="O152" s="8">
        <f>IF(I152="","",I152-TODAY())</f>
        <v/>
      </c>
      <c r="P152" s="8">
        <f>IF(J152="","",J152-TODAY())</f>
        <v/>
      </c>
      <c r="Q152" s="8">
        <f>IF(AND(H152="",I152="",J152=""),"Missing Date",IF(OR(AND(N152&lt;&gt;"",N152&lt;0),AND(O152&lt;&gt;"",O152&lt;0),AND(P152&lt;&gt;"",P152&lt;0)),"Overdue",IF(OR(AND(N152&lt;&gt;"",N152&lt;=30),AND(O152&lt;&gt;"",O152&lt;=30),AND(P152&lt;&gt;"",P152&lt;=30)),"Due Soon",IF(L152="Closed","Complete","OK"))))</f>
        <v/>
      </c>
    </row>
    <row r="153">
      <c r="A153" s="9" t="n"/>
      <c r="B153" s="9" t="n"/>
      <c r="C153" s="9" t="n"/>
      <c r="D153" s="9" t="n"/>
      <c r="E153" s="9" t="n"/>
      <c r="F153" s="9" t="n"/>
      <c r="G153" s="9" t="n"/>
      <c r="H153" s="9" t="n"/>
      <c r="I153" s="9" t="n"/>
      <c r="J153" s="9" t="n"/>
      <c r="K153" s="9" t="n"/>
      <c r="L153" s="9" t="n"/>
      <c r="M153" s="9" t="n"/>
      <c r="N153" s="8">
        <f>IF(H153="","",H153-TODAY())</f>
        <v/>
      </c>
      <c r="O153" s="8">
        <f>IF(I153="","",I153-TODAY())</f>
        <v/>
      </c>
      <c r="P153" s="8">
        <f>IF(J153="","",J153-TODAY())</f>
        <v/>
      </c>
      <c r="Q153" s="8">
        <f>IF(AND(H153="",I153="",J153=""),"Missing Date",IF(OR(AND(N153&lt;&gt;"",N153&lt;0),AND(O153&lt;&gt;"",O153&lt;0),AND(P153&lt;&gt;"",P153&lt;0)),"Overdue",IF(OR(AND(N153&lt;&gt;"",N153&lt;=30),AND(O153&lt;&gt;"",O153&lt;=30),AND(P153&lt;&gt;"",P153&lt;=30)),"Due Soon",IF(L153="Closed","Complete","OK"))))</f>
        <v/>
      </c>
    </row>
    <row r="154">
      <c r="A154" s="9" t="n"/>
      <c r="B154" s="9" t="n"/>
      <c r="C154" s="9" t="n"/>
      <c r="D154" s="9" t="n"/>
      <c r="E154" s="9" t="n"/>
      <c r="F154" s="9" t="n"/>
      <c r="G154" s="9" t="n"/>
      <c r="H154" s="9" t="n"/>
      <c r="I154" s="9" t="n"/>
      <c r="J154" s="9" t="n"/>
      <c r="K154" s="9" t="n"/>
      <c r="L154" s="9" t="n"/>
      <c r="M154" s="9" t="n"/>
      <c r="N154" s="8">
        <f>IF(H154="","",H154-TODAY())</f>
        <v/>
      </c>
      <c r="O154" s="8">
        <f>IF(I154="","",I154-TODAY())</f>
        <v/>
      </c>
      <c r="P154" s="8">
        <f>IF(J154="","",J154-TODAY())</f>
        <v/>
      </c>
      <c r="Q154" s="8">
        <f>IF(AND(H154="",I154="",J154=""),"Missing Date",IF(OR(AND(N154&lt;&gt;"",N154&lt;0),AND(O154&lt;&gt;"",O154&lt;0),AND(P154&lt;&gt;"",P154&lt;0)),"Overdue",IF(OR(AND(N154&lt;&gt;"",N154&lt;=30),AND(O154&lt;&gt;"",O154&lt;=30),AND(P154&lt;&gt;"",P154&lt;=30)),"Due Soon",IF(L154="Closed","Complete","OK"))))</f>
        <v/>
      </c>
    </row>
    <row r="155">
      <c r="A155" s="9" t="n"/>
      <c r="B155" s="9" t="n"/>
      <c r="C155" s="9" t="n"/>
      <c r="D155" s="9" t="n"/>
      <c r="E155" s="9" t="n"/>
      <c r="F155" s="9" t="n"/>
      <c r="G155" s="9" t="n"/>
      <c r="H155" s="9" t="n"/>
      <c r="I155" s="9" t="n"/>
      <c r="J155" s="9" t="n"/>
      <c r="K155" s="9" t="n"/>
      <c r="L155" s="9" t="n"/>
      <c r="M155" s="9" t="n"/>
      <c r="N155" s="8">
        <f>IF(H155="","",H155-TODAY())</f>
        <v/>
      </c>
      <c r="O155" s="8">
        <f>IF(I155="","",I155-TODAY())</f>
        <v/>
      </c>
      <c r="P155" s="8">
        <f>IF(J155="","",J155-TODAY())</f>
        <v/>
      </c>
      <c r="Q155" s="8">
        <f>IF(AND(H155="",I155="",J155=""),"Missing Date",IF(OR(AND(N155&lt;&gt;"",N155&lt;0),AND(O155&lt;&gt;"",O155&lt;0),AND(P155&lt;&gt;"",P155&lt;0)),"Overdue",IF(OR(AND(N155&lt;&gt;"",N155&lt;=30),AND(O155&lt;&gt;"",O155&lt;=30),AND(P155&lt;&gt;"",P155&lt;=30)),"Due Soon",IF(L155="Closed","Complete","OK"))))</f>
        <v/>
      </c>
    </row>
    <row r="156">
      <c r="A156" s="9" t="n"/>
      <c r="B156" s="9" t="n"/>
      <c r="C156" s="9" t="n"/>
      <c r="D156" s="9" t="n"/>
      <c r="E156" s="9" t="n"/>
      <c r="F156" s="9" t="n"/>
      <c r="G156" s="9" t="n"/>
      <c r="H156" s="9" t="n"/>
      <c r="I156" s="9" t="n"/>
      <c r="J156" s="9" t="n"/>
      <c r="K156" s="9" t="n"/>
      <c r="L156" s="9" t="n"/>
      <c r="M156" s="9" t="n"/>
      <c r="N156" s="8">
        <f>IF(H156="","",H156-TODAY())</f>
        <v/>
      </c>
      <c r="O156" s="8">
        <f>IF(I156="","",I156-TODAY())</f>
        <v/>
      </c>
      <c r="P156" s="8">
        <f>IF(J156="","",J156-TODAY())</f>
        <v/>
      </c>
      <c r="Q156" s="8">
        <f>IF(AND(H156="",I156="",J156=""),"Missing Date",IF(OR(AND(N156&lt;&gt;"",N156&lt;0),AND(O156&lt;&gt;"",O156&lt;0),AND(P156&lt;&gt;"",P156&lt;0)),"Overdue",IF(OR(AND(N156&lt;&gt;"",N156&lt;=30),AND(O156&lt;&gt;"",O156&lt;=30),AND(P156&lt;&gt;"",P156&lt;=30)),"Due Soon",IF(L156="Closed","Complete","OK"))))</f>
        <v/>
      </c>
    </row>
    <row r="157">
      <c r="A157" s="9" t="n"/>
      <c r="B157" s="9" t="n"/>
      <c r="C157" s="9" t="n"/>
      <c r="D157" s="9" t="n"/>
      <c r="E157" s="9" t="n"/>
      <c r="F157" s="9" t="n"/>
      <c r="G157" s="9" t="n"/>
      <c r="H157" s="9" t="n"/>
      <c r="I157" s="9" t="n"/>
      <c r="J157" s="9" t="n"/>
      <c r="K157" s="9" t="n"/>
      <c r="L157" s="9" t="n"/>
      <c r="M157" s="9" t="n"/>
      <c r="N157" s="8">
        <f>IF(H157="","",H157-TODAY())</f>
        <v/>
      </c>
      <c r="O157" s="8">
        <f>IF(I157="","",I157-TODAY())</f>
        <v/>
      </c>
      <c r="P157" s="8">
        <f>IF(J157="","",J157-TODAY())</f>
        <v/>
      </c>
      <c r="Q157" s="8">
        <f>IF(AND(H157="",I157="",J157=""),"Missing Date",IF(OR(AND(N157&lt;&gt;"",N157&lt;0),AND(O157&lt;&gt;"",O157&lt;0),AND(P157&lt;&gt;"",P157&lt;0)),"Overdue",IF(OR(AND(N157&lt;&gt;"",N157&lt;=30),AND(O157&lt;&gt;"",O157&lt;=30),AND(P157&lt;&gt;"",P157&lt;=30)),"Due Soon",IF(L157="Closed","Complete","OK"))))</f>
        <v/>
      </c>
    </row>
    <row r="158">
      <c r="A158" s="9" t="n"/>
      <c r="B158" s="9" t="n"/>
      <c r="C158" s="9" t="n"/>
      <c r="D158" s="9" t="n"/>
      <c r="E158" s="9" t="n"/>
      <c r="F158" s="9" t="n"/>
      <c r="G158" s="9" t="n"/>
      <c r="H158" s="9" t="n"/>
      <c r="I158" s="9" t="n"/>
      <c r="J158" s="9" t="n"/>
      <c r="K158" s="9" t="n"/>
      <c r="L158" s="9" t="n"/>
      <c r="M158" s="9" t="n"/>
      <c r="N158" s="8">
        <f>IF(H158="","",H158-TODAY())</f>
        <v/>
      </c>
      <c r="O158" s="8">
        <f>IF(I158="","",I158-TODAY())</f>
        <v/>
      </c>
      <c r="P158" s="8">
        <f>IF(J158="","",J158-TODAY())</f>
        <v/>
      </c>
      <c r="Q158" s="8">
        <f>IF(AND(H158="",I158="",J158=""),"Missing Date",IF(OR(AND(N158&lt;&gt;"",N158&lt;0),AND(O158&lt;&gt;"",O158&lt;0),AND(P158&lt;&gt;"",P158&lt;0)),"Overdue",IF(OR(AND(N158&lt;&gt;"",N158&lt;=30),AND(O158&lt;&gt;"",O158&lt;=30),AND(P158&lt;&gt;"",P158&lt;=30)),"Due Soon",IF(L158="Closed","Complete","OK"))))</f>
        <v/>
      </c>
    </row>
    <row r="159">
      <c r="A159" s="9" t="n"/>
      <c r="B159" s="9" t="n"/>
      <c r="C159" s="9" t="n"/>
      <c r="D159" s="9" t="n"/>
      <c r="E159" s="9" t="n"/>
      <c r="F159" s="9" t="n"/>
      <c r="G159" s="9" t="n"/>
      <c r="H159" s="9" t="n"/>
      <c r="I159" s="9" t="n"/>
      <c r="J159" s="9" t="n"/>
      <c r="K159" s="9" t="n"/>
      <c r="L159" s="9" t="n"/>
      <c r="M159" s="9" t="n"/>
      <c r="N159" s="8">
        <f>IF(H159="","",H159-TODAY())</f>
        <v/>
      </c>
      <c r="O159" s="8">
        <f>IF(I159="","",I159-TODAY())</f>
        <v/>
      </c>
      <c r="P159" s="8">
        <f>IF(J159="","",J159-TODAY())</f>
        <v/>
      </c>
      <c r="Q159" s="8">
        <f>IF(AND(H159="",I159="",J159=""),"Missing Date",IF(OR(AND(N159&lt;&gt;"",N159&lt;0),AND(O159&lt;&gt;"",O159&lt;0),AND(P159&lt;&gt;"",P159&lt;0)),"Overdue",IF(OR(AND(N159&lt;&gt;"",N159&lt;=30),AND(O159&lt;&gt;"",O159&lt;=30),AND(P159&lt;&gt;"",P159&lt;=30)),"Due Soon",IF(L159="Closed","Complete","OK"))))</f>
        <v/>
      </c>
    </row>
    <row r="160">
      <c r="A160" s="9" t="n"/>
      <c r="B160" s="9" t="n"/>
      <c r="C160" s="9" t="n"/>
      <c r="D160" s="9" t="n"/>
      <c r="E160" s="9" t="n"/>
      <c r="F160" s="9" t="n"/>
      <c r="G160" s="9" t="n"/>
      <c r="H160" s="9" t="n"/>
      <c r="I160" s="9" t="n"/>
      <c r="J160" s="9" t="n"/>
      <c r="K160" s="9" t="n"/>
      <c r="L160" s="9" t="n"/>
      <c r="M160" s="9" t="n"/>
      <c r="N160" s="8">
        <f>IF(H160="","",H160-TODAY())</f>
        <v/>
      </c>
      <c r="O160" s="8">
        <f>IF(I160="","",I160-TODAY())</f>
        <v/>
      </c>
      <c r="P160" s="8">
        <f>IF(J160="","",J160-TODAY())</f>
        <v/>
      </c>
      <c r="Q160" s="8">
        <f>IF(AND(H160="",I160="",J160=""),"Missing Date",IF(OR(AND(N160&lt;&gt;"",N160&lt;0),AND(O160&lt;&gt;"",O160&lt;0),AND(P160&lt;&gt;"",P160&lt;0)),"Overdue",IF(OR(AND(N160&lt;&gt;"",N160&lt;=30),AND(O160&lt;&gt;"",O160&lt;=30),AND(P160&lt;&gt;"",P160&lt;=30)),"Due Soon",IF(L160="Closed","Complete","OK"))))</f>
        <v/>
      </c>
    </row>
    <row r="161">
      <c r="A161" s="9" t="n"/>
      <c r="B161" s="9" t="n"/>
      <c r="C161" s="9" t="n"/>
      <c r="D161" s="9" t="n"/>
      <c r="E161" s="9" t="n"/>
      <c r="F161" s="9" t="n"/>
      <c r="G161" s="9" t="n"/>
      <c r="H161" s="9" t="n"/>
      <c r="I161" s="9" t="n"/>
      <c r="J161" s="9" t="n"/>
      <c r="K161" s="9" t="n"/>
      <c r="L161" s="9" t="n"/>
      <c r="M161" s="9" t="n"/>
      <c r="N161" s="8">
        <f>IF(H161="","",H161-TODAY())</f>
        <v/>
      </c>
      <c r="O161" s="8">
        <f>IF(I161="","",I161-TODAY())</f>
        <v/>
      </c>
      <c r="P161" s="8">
        <f>IF(J161="","",J161-TODAY())</f>
        <v/>
      </c>
      <c r="Q161" s="8">
        <f>IF(AND(H161="",I161="",J161=""),"Missing Date",IF(OR(AND(N161&lt;&gt;"",N161&lt;0),AND(O161&lt;&gt;"",O161&lt;0),AND(P161&lt;&gt;"",P161&lt;0)),"Overdue",IF(OR(AND(N161&lt;&gt;"",N161&lt;=30),AND(O161&lt;&gt;"",O161&lt;=30),AND(P161&lt;&gt;"",P161&lt;=30)),"Due Soon",IF(L161="Closed","Complete","OK"))))</f>
        <v/>
      </c>
    </row>
    <row r="162">
      <c r="A162" s="9" t="n"/>
      <c r="B162" s="9" t="n"/>
      <c r="C162" s="9" t="n"/>
      <c r="D162" s="9" t="n"/>
      <c r="E162" s="9" t="n"/>
      <c r="F162" s="9" t="n"/>
      <c r="G162" s="9" t="n"/>
      <c r="H162" s="9" t="n"/>
      <c r="I162" s="9" t="n"/>
      <c r="J162" s="9" t="n"/>
      <c r="K162" s="9" t="n"/>
      <c r="L162" s="9" t="n"/>
      <c r="M162" s="9" t="n"/>
      <c r="N162" s="8">
        <f>IF(H162="","",H162-TODAY())</f>
        <v/>
      </c>
      <c r="O162" s="8">
        <f>IF(I162="","",I162-TODAY())</f>
        <v/>
      </c>
      <c r="P162" s="8">
        <f>IF(J162="","",J162-TODAY())</f>
        <v/>
      </c>
      <c r="Q162" s="8">
        <f>IF(AND(H162="",I162="",J162=""),"Missing Date",IF(OR(AND(N162&lt;&gt;"",N162&lt;0),AND(O162&lt;&gt;"",O162&lt;0),AND(P162&lt;&gt;"",P162&lt;0)),"Overdue",IF(OR(AND(N162&lt;&gt;"",N162&lt;=30),AND(O162&lt;&gt;"",O162&lt;=30),AND(P162&lt;&gt;"",P162&lt;=30)),"Due Soon",IF(L162="Closed","Complete","OK"))))</f>
        <v/>
      </c>
    </row>
    <row r="163">
      <c r="A163" s="9" t="n"/>
      <c r="B163" s="9" t="n"/>
      <c r="C163" s="9" t="n"/>
      <c r="D163" s="9" t="n"/>
      <c r="E163" s="9" t="n"/>
      <c r="F163" s="9" t="n"/>
      <c r="G163" s="9" t="n"/>
      <c r="H163" s="9" t="n"/>
      <c r="I163" s="9" t="n"/>
      <c r="J163" s="9" t="n"/>
      <c r="K163" s="9" t="n"/>
      <c r="L163" s="9" t="n"/>
      <c r="M163" s="9" t="n"/>
      <c r="N163" s="8">
        <f>IF(H163="","",H163-TODAY())</f>
        <v/>
      </c>
      <c r="O163" s="8">
        <f>IF(I163="","",I163-TODAY())</f>
        <v/>
      </c>
      <c r="P163" s="8">
        <f>IF(J163="","",J163-TODAY())</f>
        <v/>
      </c>
      <c r="Q163" s="8">
        <f>IF(AND(H163="",I163="",J163=""),"Missing Date",IF(OR(AND(N163&lt;&gt;"",N163&lt;0),AND(O163&lt;&gt;"",O163&lt;0),AND(P163&lt;&gt;"",P163&lt;0)),"Overdue",IF(OR(AND(N163&lt;&gt;"",N163&lt;=30),AND(O163&lt;&gt;"",O163&lt;=30),AND(P163&lt;&gt;"",P163&lt;=30)),"Due Soon",IF(L163="Closed","Complete","OK"))))</f>
        <v/>
      </c>
    </row>
    <row r="164">
      <c r="A164" s="9" t="n"/>
      <c r="B164" s="9" t="n"/>
      <c r="C164" s="9" t="n"/>
      <c r="D164" s="9" t="n"/>
      <c r="E164" s="9" t="n"/>
      <c r="F164" s="9" t="n"/>
      <c r="G164" s="9" t="n"/>
      <c r="H164" s="9" t="n"/>
      <c r="I164" s="9" t="n"/>
      <c r="J164" s="9" t="n"/>
      <c r="K164" s="9" t="n"/>
      <c r="L164" s="9" t="n"/>
      <c r="M164" s="9" t="n"/>
      <c r="N164" s="8">
        <f>IF(H164="","",H164-TODAY())</f>
        <v/>
      </c>
      <c r="O164" s="8">
        <f>IF(I164="","",I164-TODAY())</f>
        <v/>
      </c>
      <c r="P164" s="8">
        <f>IF(J164="","",J164-TODAY())</f>
        <v/>
      </c>
      <c r="Q164" s="8">
        <f>IF(AND(H164="",I164="",J164=""),"Missing Date",IF(OR(AND(N164&lt;&gt;"",N164&lt;0),AND(O164&lt;&gt;"",O164&lt;0),AND(P164&lt;&gt;"",P164&lt;0)),"Overdue",IF(OR(AND(N164&lt;&gt;"",N164&lt;=30),AND(O164&lt;&gt;"",O164&lt;=30),AND(P164&lt;&gt;"",P164&lt;=30)),"Due Soon",IF(L164="Closed","Complete","OK"))))</f>
        <v/>
      </c>
    </row>
    <row r="165">
      <c r="A165" s="9" t="n"/>
      <c r="B165" s="9" t="n"/>
      <c r="C165" s="9" t="n"/>
      <c r="D165" s="9" t="n"/>
      <c r="E165" s="9" t="n"/>
      <c r="F165" s="9" t="n"/>
      <c r="G165" s="9" t="n"/>
      <c r="H165" s="9" t="n"/>
      <c r="I165" s="9" t="n"/>
      <c r="J165" s="9" t="n"/>
      <c r="K165" s="9" t="n"/>
      <c r="L165" s="9" t="n"/>
      <c r="M165" s="9" t="n"/>
      <c r="N165" s="8">
        <f>IF(H165="","",H165-TODAY())</f>
        <v/>
      </c>
      <c r="O165" s="8">
        <f>IF(I165="","",I165-TODAY())</f>
        <v/>
      </c>
      <c r="P165" s="8">
        <f>IF(J165="","",J165-TODAY())</f>
        <v/>
      </c>
      <c r="Q165" s="8">
        <f>IF(AND(H165="",I165="",J165=""),"Missing Date",IF(OR(AND(N165&lt;&gt;"",N165&lt;0),AND(O165&lt;&gt;"",O165&lt;0),AND(P165&lt;&gt;"",P165&lt;0)),"Overdue",IF(OR(AND(N165&lt;&gt;"",N165&lt;=30),AND(O165&lt;&gt;"",O165&lt;=30),AND(P165&lt;&gt;"",P165&lt;=30)),"Due Soon",IF(L165="Closed","Complete","OK"))))</f>
        <v/>
      </c>
    </row>
    <row r="166">
      <c r="A166" s="9" t="n"/>
      <c r="B166" s="9" t="n"/>
      <c r="C166" s="9" t="n"/>
      <c r="D166" s="9" t="n"/>
      <c r="E166" s="9" t="n"/>
      <c r="F166" s="9" t="n"/>
      <c r="G166" s="9" t="n"/>
      <c r="H166" s="9" t="n"/>
      <c r="I166" s="9" t="n"/>
      <c r="J166" s="9" t="n"/>
      <c r="K166" s="9" t="n"/>
      <c r="L166" s="9" t="n"/>
      <c r="M166" s="9" t="n"/>
      <c r="N166" s="8">
        <f>IF(H166="","",H166-TODAY())</f>
        <v/>
      </c>
      <c r="O166" s="8">
        <f>IF(I166="","",I166-TODAY())</f>
        <v/>
      </c>
      <c r="P166" s="8">
        <f>IF(J166="","",J166-TODAY())</f>
        <v/>
      </c>
      <c r="Q166" s="8">
        <f>IF(AND(H166="",I166="",J166=""),"Missing Date",IF(OR(AND(N166&lt;&gt;"",N166&lt;0),AND(O166&lt;&gt;"",O166&lt;0),AND(P166&lt;&gt;"",P166&lt;0)),"Overdue",IF(OR(AND(N166&lt;&gt;"",N166&lt;=30),AND(O166&lt;&gt;"",O166&lt;=30),AND(P166&lt;&gt;"",P166&lt;=30)),"Due Soon",IF(L166="Closed","Complete","OK"))))</f>
        <v/>
      </c>
    </row>
    <row r="167">
      <c r="A167" s="9" t="n"/>
      <c r="B167" s="9" t="n"/>
      <c r="C167" s="9" t="n"/>
      <c r="D167" s="9" t="n"/>
      <c r="E167" s="9" t="n"/>
      <c r="F167" s="9" t="n"/>
      <c r="G167" s="9" t="n"/>
      <c r="H167" s="9" t="n"/>
      <c r="I167" s="9" t="n"/>
      <c r="J167" s="9" t="n"/>
      <c r="K167" s="9" t="n"/>
      <c r="L167" s="9" t="n"/>
      <c r="M167" s="9" t="n"/>
      <c r="N167" s="8">
        <f>IF(H167="","",H167-TODAY())</f>
        <v/>
      </c>
      <c r="O167" s="8">
        <f>IF(I167="","",I167-TODAY())</f>
        <v/>
      </c>
      <c r="P167" s="8">
        <f>IF(J167="","",J167-TODAY())</f>
        <v/>
      </c>
      <c r="Q167" s="8">
        <f>IF(AND(H167="",I167="",J167=""),"Missing Date",IF(OR(AND(N167&lt;&gt;"",N167&lt;0),AND(O167&lt;&gt;"",O167&lt;0),AND(P167&lt;&gt;"",P167&lt;0)),"Overdue",IF(OR(AND(N167&lt;&gt;"",N167&lt;=30),AND(O167&lt;&gt;"",O167&lt;=30),AND(P167&lt;&gt;"",P167&lt;=30)),"Due Soon",IF(L167="Closed","Complete","OK"))))</f>
        <v/>
      </c>
    </row>
    <row r="168">
      <c r="A168" s="9" t="n"/>
      <c r="B168" s="9" t="n"/>
      <c r="C168" s="9" t="n"/>
      <c r="D168" s="9" t="n"/>
      <c r="E168" s="9" t="n"/>
      <c r="F168" s="9" t="n"/>
      <c r="G168" s="9" t="n"/>
      <c r="H168" s="9" t="n"/>
      <c r="I168" s="9" t="n"/>
      <c r="J168" s="9" t="n"/>
      <c r="K168" s="9" t="n"/>
      <c r="L168" s="9" t="n"/>
      <c r="M168" s="9" t="n"/>
      <c r="N168" s="8">
        <f>IF(H168="","",H168-TODAY())</f>
        <v/>
      </c>
      <c r="O168" s="8">
        <f>IF(I168="","",I168-TODAY())</f>
        <v/>
      </c>
      <c r="P168" s="8">
        <f>IF(J168="","",J168-TODAY())</f>
        <v/>
      </c>
      <c r="Q168" s="8">
        <f>IF(AND(H168="",I168="",J168=""),"Missing Date",IF(OR(AND(N168&lt;&gt;"",N168&lt;0),AND(O168&lt;&gt;"",O168&lt;0),AND(P168&lt;&gt;"",P168&lt;0)),"Overdue",IF(OR(AND(N168&lt;&gt;"",N168&lt;=30),AND(O168&lt;&gt;"",O168&lt;=30),AND(P168&lt;&gt;"",P168&lt;=30)),"Due Soon",IF(L168="Closed","Complete","OK"))))</f>
        <v/>
      </c>
    </row>
    <row r="169">
      <c r="A169" s="9" t="n"/>
      <c r="B169" s="9" t="n"/>
      <c r="C169" s="9" t="n"/>
      <c r="D169" s="9" t="n"/>
      <c r="E169" s="9" t="n"/>
      <c r="F169" s="9" t="n"/>
      <c r="G169" s="9" t="n"/>
      <c r="H169" s="9" t="n"/>
      <c r="I169" s="9" t="n"/>
      <c r="J169" s="9" t="n"/>
      <c r="K169" s="9" t="n"/>
      <c r="L169" s="9" t="n"/>
      <c r="M169" s="9" t="n"/>
      <c r="N169" s="8">
        <f>IF(H169="","",H169-TODAY())</f>
        <v/>
      </c>
      <c r="O169" s="8">
        <f>IF(I169="","",I169-TODAY())</f>
        <v/>
      </c>
      <c r="P169" s="8">
        <f>IF(J169="","",J169-TODAY())</f>
        <v/>
      </c>
      <c r="Q169" s="8">
        <f>IF(AND(H169="",I169="",J169=""),"Missing Date",IF(OR(AND(N169&lt;&gt;"",N169&lt;0),AND(O169&lt;&gt;"",O169&lt;0),AND(P169&lt;&gt;"",P169&lt;0)),"Overdue",IF(OR(AND(N169&lt;&gt;"",N169&lt;=30),AND(O169&lt;&gt;"",O169&lt;=30),AND(P169&lt;&gt;"",P169&lt;=30)),"Due Soon",IF(L169="Closed","Complete","OK"))))</f>
        <v/>
      </c>
    </row>
    <row r="170">
      <c r="A170" s="9" t="n"/>
      <c r="B170" s="9" t="n"/>
      <c r="C170" s="9" t="n"/>
      <c r="D170" s="9" t="n"/>
      <c r="E170" s="9" t="n"/>
      <c r="F170" s="9" t="n"/>
      <c r="G170" s="9" t="n"/>
      <c r="H170" s="9" t="n"/>
      <c r="I170" s="9" t="n"/>
      <c r="J170" s="9" t="n"/>
      <c r="K170" s="9" t="n"/>
      <c r="L170" s="9" t="n"/>
      <c r="M170" s="9" t="n"/>
      <c r="N170" s="8">
        <f>IF(H170="","",H170-TODAY())</f>
        <v/>
      </c>
      <c r="O170" s="8">
        <f>IF(I170="","",I170-TODAY())</f>
        <v/>
      </c>
      <c r="P170" s="8">
        <f>IF(J170="","",J170-TODAY())</f>
        <v/>
      </c>
      <c r="Q170" s="8">
        <f>IF(AND(H170="",I170="",J170=""),"Missing Date",IF(OR(AND(N170&lt;&gt;"",N170&lt;0),AND(O170&lt;&gt;"",O170&lt;0),AND(P170&lt;&gt;"",P170&lt;0)),"Overdue",IF(OR(AND(N170&lt;&gt;"",N170&lt;=30),AND(O170&lt;&gt;"",O170&lt;=30),AND(P170&lt;&gt;"",P170&lt;=30)),"Due Soon",IF(L170="Closed","Complete","OK"))))</f>
        <v/>
      </c>
    </row>
    <row r="171">
      <c r="A171" s="9" t="n"/>
      <c r="B171" s="9" t="n"/>
      <c r="C171" s="9" t="n"/>
      <c r="D171" s="9" t="n"/>
      <c r="E171" s="9" t="n"/>
      <c r="F171" s="9" t="n"/>
      <c r="G171" s="9" t="n"/>
      <c r="H171" s="9" t="n"/>
      <c r="I171" s="9" t="n"/>
      <c r="J171" s="9" t="n"/>
      <c r="K171" s="9" t="n"/>
      <c r="L171" s="9" t="n"/>
      <c r="M171" s="9" t="n"/>
      <c r="N171" s="8">
        <f>IF(H171="","",H171-TODAY())</f>
        <v/>
      </c>
      <c r="O171" s="8">
        <f>IF(I171="","",I171-TODAY())</f>
        <v/>
      </c>
      <c r="P171" s="8">
        <f>IF(J171="","",J171-TODAY())</f>
        <v/>
      </c>
      <c r="Q171" s="8">
        <f>IF(AND(H171="",I171="",J171=""),"Missing Date",IF(OR(AND(N171&lt;&gt;"",N171&lt;0),AND(O171&lt;&gt;"",O171&lt;0),AND(P171&lt;&gt;"",P171&lt;0)),"Overdue",IF(OR(AND(N171&lt;&gt;"",N171&lt;=30),AND(O171&lt;&gt;"",O171&lt;=30),AND(P171&lt;&gt;"",P171&lt;=30)),"Due Soon",IF(L171="Closed","Complete","OK"))))</f>
        <v/>
      </c>
    </row>
    <row r="172">
      <c r="A172" s="9" t="n"/>
      <c r="B172" s="9" t="n"/>
      <c r="C172" s="9" t="n"/>
      <c r="D172" s="9" t="n"/>
      <c r="E172" s="9" t="n"/>
      <c r="F172" s="9" t="n"/>
      <c r="G172" s="9" t="n"/>
      <c r="H172" s="9" t="n"/>
      <c r="I172" s="9" t="n"/>
      <c r="J172" s="9" t="n"/>
      <c r="K172" s="9" t="n"/>
      <c r="L172" s="9" t="n"/>
      <c r="M172" s="9" t="n"/>
      <c r="N172" s="8">
        <f>IF(H172="","",H172-TODAY())</f>
        <v/>
      </c>
      <c r="O172" s="8">
        <f>IF(I172="","",I172-TODAY())</f>
        <v/>
      </c>
      <c r="P172" s="8">
        <f>IF(J172="","",J172-TODAY())</f>
        <v/>
      </c>
      <c r="Q172" s="8">
        <f>IF(AND(H172="",I172="",J172=""),"Missing Date",IF(OR(AND(N172&lt;&gt;"",N172&lt;0),AND(O172&lt;&gt;"",O172&lt;0),AND(P172&lt;&gt;"",P172&lt;0)),"Overdue",IF(OR(AND(N172&lt;&gt;"",N172&lt;=30),AND(O172&lt;&gt;"",O172&lt;=30),AND(P172&lt;&gt;"",P172&lt;=30)),"Due Soon",IF(L172="Closed","Complete","OK"))))</f>
        <v/>
      </c>
    </row>
    <row r="173">
      <c r="A173" s="9" t="n"/>
      <c r="B173" s="9" t="n"/>
      <c r="C173" s="9" t="n"/>
      <c r="D173" s="9" t="n"/>
      <c r="E173" s="9" t="n"/>
      <c r="F173" s="9" t="n"/>
      <c r="G173" s="9" t="n"/>
      <c r="H173" s="9" t="n"/>
      <c r="I173" s="9" t="n"/>
      <c r="J173" s="9" t="n"/>
      <c r="K173" s="9" t="n"/>
      <c r="L173" s="9" t="n"/>
      <c r="M173" s="9" t="n"/>
      <c r="N173" s="8">
        <f>IF(H173="","",H173-TODAY())</f>
        <v/>
      </c>
      <c r="O173" s="8">
        <f>IF(I173="","",I173-TODAY())</f>
        <v/>
      </c>
      <c r="P173" s="8">
        <f>IF(J173="","",J173-TODAY())</f>
        <v/>
      </c>
      <c r="Q173" s="8">
        <f>IF(AND(H173="",I173="",J173=""),"Missing Date",IF(OR(AND(N173&lt;&gt;"",N173&lt;0),AND(O173&lt;&gt;"",O173&lt;0),AND(P173&lt;&gt;"",P173&lt;0)),"Overdue",IF(OR(AND(N173&lt;&gt;"",N173&lt;=30),AND(O173&lt;&gt;"",O173&lt;=30),AND(P173&lt;&gt;"",P173&lt;=30)),"Due Soon",IF(L173="Closed","Complete","OK"))))</f>
        <v/>
      </c>
    </row>
    <row r="174">
      <c r="A174" s="9" t="n"/>
      <c r="B174" s="9" t="n"/>
      <c r="C174" s="9" t="n"/>
      <c r="D174" s="9" t="n"/>
      <c r="E174" s="9" t="n"/>
      <c r="F174" s="9" t="n"/>
      <c r="G174" s="9" t="n"/>
      <c r="H174" s="9" t="n"/>
      <c r="I174" s="9" t="n"/>
      <c r="J174" s="9" t="n"/>
      <c r="K174" s="9" t="n"/>
      <c r="L174" s="9" t="n"/>
      <c r="M174" s="9" t="n"/>
      <c r="N174" s="8">
        <f>IF(H174="","",H174-TODAY())</f>
        <v/>
      </c>
      <c r="O174" s="8">
        <f>IF(I174="","",I174-TODAY())</f>
        <v/>
      </c>
      <c r="P174" s="8">
        <f>IF(J174="","",J174-TODAY())</f>
        <v/>
      </c>
      <c r="Q174" s="8">
        <f>IF(AND(H174="",I174="",J174=""),"Missing Date",IF(OR(AND(N174&lt;&gt;"",N174&lt;0),AND(O174&lt;&gt;"",O174&lt;0),AND(P174&lt;&gt;"",P174&lt;0)),"Overdue",IF(OR(AND(N174&lt;&gt;"",N174&lt;=30),AND(O174&lt;&gt;"",O174&lt;=30),AND(P174&lt;&gt;"",P174&lt;=30)),"Due Soon",IF(L174="Closed","Complete","OK"))))</f>
        <v/>
      </c>
    </row>
    <row r="175">
      <c r="A175" s="9" t="n"/>
      <c r="B175" s="9" t="n"/>
      <c r="C175" s="9" t="n"/>
      <c r="D175" s="9" t="n"/>
      <c r="E175" s="9" t="n"/>
      <c r="F175" s="9" t="n"/>
      <c r="G175" s="9" t="n"/>
      <c r="H175" s="9" t="n"/>
      <c r="I175" s="9" t="n"/>
      <c r="J175" s="9" t="n"/>
      <c r="K175" s="9" t="n"/>
      <c r="L175" s="9" t="n"/>
      <c r="M175" s="9" t="n"/>
      <c r="N175" s="8">
        <f>IF(H175="","",H175-TODAY())</f>
        <v/>
      </c>
      <c r="O175" s="8">
        <f>IF(I175="","",I175-TODAY())</f>
        <v/>
      </c>
      <c r="P175" s="8">
        <f>IF(J175="","",J175-TODAY())</f>
        <v/>
      </c>
      <c r="Q175" s="8">
        <f>IF(AND(H175="",I175="",J175=""),"Missing Date",IF(OR(AND(N175&lt;&gt;"",N175&lt;0),AND(O175&lt;&gt;"",O175&lt;0),AND(P175&lt;&gt;"",P175&lt;0)),"Overdue",IF(OR(AND(N175&lt;&gt;"",N175&lt;=30),AND(O175&lt;&gt;"",O175&lt;=30),AND(P175&lt;&gt;"",P175&lt;=30)),"Due Soon",IF(L175="Closed","Complete","OK"))))</f>
        <v/>
      </c>
    </row>
    <row r="176">
      <c r="A176" s="9" t="n"/>
      <c r="B176" s="9" t="n"/>
      <c r="C176" s="9" t="n"/>
      <c r="D176" s="9" t="n"/>
      <c r="E176" s="9" t="n"/>
      <c r="F176" s="9" t="n"/>
      <c r="G176" s="9" t="n"/>
      <c r="H176" s="9" t="n"/>
      <c r="I176" s="9" t="n"/>
      <c r="J176" s="9" t="n"/>
      <c r="K176" s="9" t="n"/>
      <c r="L176" s="9" t="n"/>
      <c r="M176" s="9" t="n"/>
      <c r="N176" s="8">
        <f>IF(H176="","",H176-TODAY())</f>
        <v/>
      </c>
      <c r="O176" s="8">
        <f>IF(I176="","",I176-TODAY())</f>
        <v/>
      </c>
      <c r="P176" s="8">
        <f>IF(J176="","",J176-TODAY())</f>
        <v/>
      </c>
      <c r="Q176" s="8">
        <f>IF(AND(H176="",I176="",J176=""),"Missing Date",IF(OR(AND(N176&lt;&gt;"",N176&lt;0),AND(O176&lt;&gt;"",O176&lt;0),AND(P176&lt;&gt;"",P176&lt;0)),"Overdue",IF(OR(AND(N176&lt;&gt;"",N176&lt;=30),AND(O176&lt;&gt;"",O176&lt;=30),AND(P176&lt;&gt;"",P176&lt;=30)),"Due Soon",IF(L176="Closed","Complete","OK"))))</f>
        <v/>
      </c>
    </row>
    <row r="177">
      <c r="A177" s="9" t="n"/>
      <c r="B177" s="9" t="n"/>
      <c r="C177" s="9" t="n"/>
      <c r="D177" s="9" t="n"/>
      <c r="E177" s="9" t="n"/>
      <c r="F177" s="9" t="n"/>
      <c r="G177" s="9" t="n"/>
      <c r="H177" s="9" t="n"/>
      <c r="I177" s="9" t="n"/>
      <c r="J177" s="9" t="n"/>
      <c r="K177" s="9" t="n"/>
      <c r="L177" s="9" t="n"/>
      <c r="M177" s="9" t="n"/>
      <c r="N177" s="8">
        <f>IF(H177="","",H177-TODAY())</f>
        <v/>
      </c>
      <c r="O177" s="8">
        <f>IF(I177="","",I177-TODAY())</f>
        <v/>
      </c>
      <c r="P177" s="8">
        <f>IF(J177="","",J177-TODAY())</f>
        <v/>
      </c>
      <c r="Q177" s="8">
        <f>IF(AND(H177="",I177="",J177=""),"Missing Date",IF(OR(AND(N177&lt;&gt;"",N177&lt;0),AND(O177&lt;&gt;"",O177&lt;0),AND(P177&lt;&gt;"",P177&lt;0)),"Overdue",IF(OR(AND(N177&lt;&gt;"",N177&lt;=30),AND(O177&lt;&gt;"",O177&lt;=30),AND(P177&lt;&gt;"",P177&lt;=30)),"Due Soon",IF(L177="Closed","Complete","OK"))))</f>
        <v/>
      </c>
    </row>
    <row r="178">
      <c r="A178" s="9" t="n"/>
      <c r="B178" s="9" t="n"/>
      <c r="C178" s="9" t="n"/>
      <c r="D178" s="9" t="n"/>
      <c r="E178" s="9" t="n"/>
      <c r="F178" s="9" t="n"/>
      <c r="G178" s="9" t="n"/>
      <c r="H178" s="9" t="n"/>
      <c r="I178" s="9" t="n"/>
      <c r="J178" s="9" t="n"/>
      <c r="K178" s="9" t="n"/>
      <c r="L178" s="9" t="n"/>
      <c r="M178" s="9" t="n"/>
      <c r="N178" s="8">
        <f>IF(H178="","",H178-TODAY())</f>
        <v/>
      </c>
      <c r="O178" s="8">
        <f>IF(I178="","",I178-TODAY())</f>
        <v/>
      </c>
      <c r="P178" s="8">
        <f>IF(J178="","",J178-TODAY())</f>
        <v/>
      </c>
      <c r="Q178" s="8">
        <f>IF(AND(H178="",I178="",J178=""),"Missing Date",IF(OR(AND(N178&lt;&gt;"",N178&lt;0),AND(O178&lt;&gt;"",O178&lt;0),AND(P178&lt;&gt;"",P178&lt;0)),"Overdue",IF(OR(AND(N178&lt;&gt;"",N178&lt;=30),AND(O178&lt;&gt;"",O178&lt;=30),AND(P178&lt;&gt;"",P178&lt;=30)),"Due Soon",IF(L178="Closed","Complete","OK"))))</f>
        <v/>
      </c>
    </row>
    <row r="179">
      <c r="A179" s="9" t="n"/>
      <c r="B179" s="9" t="n"/>
      <c r="C179" s="9" t="n"/>
      <c r="D179" s="9" t="n"/>
      <c r="E179" s="9" t="n"/>
      <c r="F179" s="9" t="n"/>
      <c r="G179" s="9" t="n"/>
      <c r="H179" s="9" t="n"/>
      <c r="I179" s="9" t="n"/>
      <c r="J179" s="9" t="n"/>
      <c r="K179" s="9" t="n"/>
      <c r="L179" s="9" t="n"/>
      <c r="M179" s="9" t="n"/>
      <c r="N179" s="8">
        <f>IF(H179="","",H179-TODAY())</f>
        <v/>
      </c>
      <c r="O179" s="8">
        <f>IF(I179="","",I179-TODAY())</f>
        <v/>
      </c>
      <c r="P179" s="8">
        <f>IF(J179="","",J179-TODAY())</f>
        <v/>
      </c>
      <c r="Q179" s="8">
        <f>IF(AND(H179="",I179="",J179=""),"Missing Date",IF(OR(AND(N179&lt;&gt;"",N179&lt;0),AND(O179&lt;&gt;"",O179&lt;0),AND(P179&lt;&gt;"",P179&lt;0)),"Overdue",IF(OR(AND(N179&lt;&gt;"",N179&lt;=30),AND(O179&lt;&gt;"",O179&lt;=30),AND(P179&lt;&gt;"",P179&lt;=30)),"Due Soon",IF(L179="Closed","Complete","OK"))))</f>
        <v/>
      </c>
    </row>
    <row r="180">
      <c r="A180" s="9" t="n"/>
      <c r="B180" s="9" t="n"/>
      <c r="C180" s="9" t="n"/>
      <c r="D180" s="9" t="n"/>
      <c r="E180" s="9" t="n"/>
      <c r="F180" s="9" t="n"/>
      <c r="G180" s="9" t="n"/>
      <c r="H180" s="9" t="n"/>
      <c r="I180" s="9" t="n"/>
      <c r="J180" s="9" t="n"/>
      <c r="K180" s="9" t="n"/>
      <c r="L180" s="9" t="n"/>
      <c r="M180" s="9" t="n"/>
      <c r="N180" s="8">
        <f>IF(H180="","",H180-TODAY())</f>
        <v/>
      </c>
      <c r="O180" s="8">
        <f>IF(I180="","",I180-TODAY())</f>
        <v/>
      </c>
      <c r="P180" s="8">
        <f>IF(J180="","",J180-TODAY())</f>
        <v/>
      </c>
      <c r="Q180" s="8">
        <f>IF(AND(H180="",I180="",J180=""),"Missing Date",IF(OR(AND(N180&lt;&gt;"",N180&lt;0),AND(O180&lt;&gt;"",O180&lt;0),AND(P180&lt;&gt;"",P180&lt;0)),"Overdue",IF(OR(AND(N180&lt;&gt;"",N180&lt;=30),AND(O180&lt;&gt;"",O180&lt;=30),AND(P180&lt;&gt;"",P180&lt;=30)),"Due Soon",IF(L180="Closed","Complete","OK"))))</f>
        <v/>
      </c>
    </row>
    <row r="181">
      <c r="A181" s="9" t="n"/>
      <c r="B181" s="9" t="n"/>
      <c r="C181" s="9" t="n"/>
      <c r="D181" s="9" t="n"/>
      <c r="E181" s="9" t="n"/>
      <c r="F181" s="9" t="n"/>
      <c r="G181" s="9" t="n"/>
      <c r="H181" s="9" t="n"/>
      <c r="I181" s="9" t="n"/>
      <c r="J181" s="9" t="n"/>
      <c r="K181" s="9" t="n"/>
      <c r="L181" s="9" t="n"/>
      <c r="M181" s="9" t="n"/>
      <c r="N181" s="8">
        <f>IF(H181="","",H181-TODAY())</f>
        <v/>
      </c>
      <c r="O181" s="8">
        <f>IF(I181="","",I181-TODAY())</f>
        <v/>
      </c>
      <c r="P181" s="8">
        <f>IF(J181="","",J181-TODAY())</f>
        <v/>
      </c>
      <c r="Q181" s="8">
        <f>IF(AND(H181="",I181="",J181=""),"Missing Date",IF(OR(AND(N181&lt;&gt;"",N181&lt;0),AND(O181&lt;&gt;"",O181&lt;0),AND(P181&lt;&gt;"",P181&lt;0)),"Overdue",IF(OR(AND(N181&lt;&gt;"",N181&lt;=30),AND(O181&lt;&gt;"",O181&lt;=30),AND(P181&lt;&gt;"",P181&lt;=30)),"Due Soon",IF(L181="Closed","Complete","OK"))))</f>
        <v/>
      </c>
    </row>
    <row r="182">
      <c r="A182" s="9" t="n"/>
      <c r="B182" s="9" t="n"/>
      <c r="C182" s="9" t="n"/>
      <c r="D182" s="9" t="n"/>
      <c r="E182" s="9" t="n"/>
      <c r="F182" s="9" t="n"/>
      <c r="G182" s="9" t="n"/>
      <c r="H182" s="9" t="n"/>
      <c r="I182" s="9" t="n"/>
      <c r="J182" s="9" t="n"/>
      <c r="K182" s="9" t="n"/>
      <c r="L182" s="9" t="n"/>
      <c r="M182" s="9" t="n"/>
      <c r="N182" s="8">
        <f>IF(H182="","",H182-TODAY())</f>
        <v/>
      </c>
      <c r="O182" s="8">
        <f>IF(I182="","",I182-TODAY())</f>
        <v/>
      </c>
      <c r="P182" s="8">
        <f>IF(J182="","",J182-TODAY())</f>
        <v/>
      </c>
      <c r="Q182" s="8">
        <f>IF(AND(H182="",I182="",J182=""),"Missing Date",IF(OR(AND(N182&lt;&gt;"",N182&lt;0),AND(O182&lt;&gt;"",O182&lt;0),AND(P182&lt;&gt;"",P182&lt;0)),"Overdue",IF(OR(AND(N182&lt;&gt;"",N182&lt;=30),AND(O182&lt;&gt;"",O182&lt;=30),AND(P182&lt;&gt;"",P182&lt;=30)),"Due Soon",IF(L182="Closed","Complete","OK"))))</f>
        <v/>
      </c>
    </row>
    <row r="183">
      <c r="A183" s="9" t="n"/>
      <c r="B183" s="9" t="n"/>
      <c r="C183" s="9" t="n"/>
      <c r="D183" s="9" t="n"/>
      <c r="E183" s="9" t="n"/>
      <c r="F183" s="9" t="n"/>
      <c r="G183" s="9" t="n"/>
      <c r="H183" s="9" t="n"/>
      <c r="I183" s="9" t="n"/>
      <c r="J183" s="9" t="n"/>
      <c r="K183" s="9" t="n"/>
      <c r="L183" s="9" t="n"/>
      <c r="M183" s="9" t="n"/>
      <c r="N183" s="8">
        <f>IF(H183="","",H183-TODAY())</f>
        <v/>
      </c>
      <c r="O183" s="8">
        <f>IF(I183="","",I183-TODAY())</f>
        <v/>
      </c>
      <c r="P183" s="8">
        <f>IF(J183="","",J183-TODAY())</f>
        <v/>
      </c>
      <c r="Q183" s="8">
        <f>IF(AND(H183="",I183="",J183=""),"Missing Date",IF(OR(AND(N183&lt;&gt;"",N183&lt;0),AND(O183&lt;&gt;"",O183&lt;0),AND(P183&lt;&gt;"",P183&lt;0)),"Overdue",IF(OR(AND(N183&lt;&gt;"",N183&lt;=30),AND(O183&lt;&gt;"",O183&lt;=30),AND(P183&lt;&gt;"",P183&lt;=30)),"Due Soon",IF(L183="Closed","Complete","OK"))))</f>
        <v/>
      </c>
    </row>
    <row r="184">
      <c r="A184" s="9" t="n"/>
      <c r="B184" s="9" t="n"/>
      <c r="C184" s="9" t="n"/>
      <c r="D184" s="9" t="n"/>
      <c r="E184" s="9" t="n"/>
      <c r="F184" s="9" t="n"/>
      <c r="G184" s="9" t="n"/>
      <c r="H184" s="9" t="n"/>
      <c r="I184" s="9" t="n"/>
      <c r="J184" s="9" t="n"/>
      <c r="K184" s="9" t="n"/>
      <c r="L184" s="9" t="n"/>
      <c r="M184" s="9" t="n"/>
      <c r="N184" s="8">
        <f>IF(H184="","",H184-TODAY())</f>
        <v/>
      </c>
      <c r="O184" s="8">
        <f>IF(I184="","",I184-TODAY())</f>
        <v/>
      </c>
      <c r="P184" s="8">
        <f>IF(J184="","",J184-TODAY())</f>
        <v/>
      </c>
      <c r="Q184" s="8">
        <f>IF(AND(H184="",I184="",J184=""),"Missing Date",IF(OR(AND(N184&lt;&gt;"",N184&lt;0),AND(O184&lt;&gt;"",O184&lt;0),AND(P184&lt;&gt;"",P184&lt;0)),"Overdue",IF(OR(AND(N184&lt;&gt;"",N184&lt;=30),AND(O184&lt;&gt;"",O184&lt;=30),AND(P184&lt;&gt;"",P184&lt;=30)),"Due Soon",IF(L184="Closed","Complete","OK"))))</f>
        <v/>
      </c>
    </row>
    <row r="185">
      <c r="A185" s="9" t="n"/>
      <c r="B185" s="9" t="n"/>
      <c r="C185" s="9" t="n"/>
      <c r="D185" s="9" t="n"/>
      <c r="E185" s="9" t="n"/>
      <c r="F185" s="9" t="n"/>
      <c r="G185" s="9" t="n"/>
      <c r="H185" s="9" t="n"/>
      <c r="I185" s="9" t="n"/>
      <c r="J185" s="9" t="n"/>
      <c r="K185" s="9" t="n"/>
      <c r="L185" s="9" t="n"/>
      <c r="M185" s="9" t="n"/>
      <c r="N185" s="8">
        <f>IF(H185="","",H185-TODAY())</f>
        <v/>
      </c>
      <c r="O185" s="8">
        <f>IF(I185="","",I185-TODAY())</f>
        <v/>
      </c>
      <c r="P185" s="8">
        <f>IF(J185="","",J185-TODAY())</f>
        <v/>
      </c>
      <c r="Q185" s="8">
        <f>IF(AND(H185="",I185="",J185=""),"Missing Date",IF(OR(AND(N185&lt;&gt;"",N185&lt;0),AND(O185&lt;&gt;"",O185&lt;0),AND(P185&lt;&gt;"",P185&lt;0)),"Overdue",IF(OR(AND(N185&lt;&gt;"",N185&lt;=30),AND(O185&lt;&gt;"",O185&lt;=30),AND(P185&lt;&gt;"",P185&lt;=30)),"Due Soon",IF(L185="Closed","Complete","OK"))))</f>
        <v/>
      </c>
    </row>
    <row r="186">
      <c r="A186" s="9" t="n"/>
      <c r="B186" s="9" t="n"/>
      <c r="C186" s="9" t="n"/>
      <c r="D186" s="9" t="n"/>
      <c r="E186" s="9" t="n"/>
      <c r="F186" s="9" t="n"/>
      <c r="G186" s="9" t="n"/>
      <c r="H186" s="9" t="n"/>
      <c r="I186" s="9" t="n"/>
      <c r="J186" s="9" t="n"/>
      <c r="K186" s="9" t="n"/>
      <c r="L186" s="9" t="n"/>
      <c r="M186" s="9" t="n"/>
      <c r="N186" s="8">
        <f>IF(H186="","",H186-TODAY())</f>
        <v/>
      </c>
      <c r="O186" s="8">
        <f>IF(I186="","",I186-TODAY())</f>
        <v/>
      </c>
      <c r="P186" s="8">
        <f>IF(J186="","",J186-TODAY())</f>
        <v/>
      </c>
      <c r="Q186" s="8">
        <f>IF(AND(H186="",I186="",J186=""),"Missing Date",IF(OR(AND(N186&lt;&gt;"",N186&lt;0),AND(O186&lt;&gt;"",O186&lt;0),AND(P186&lt;&gt;"",P186&lt;0)),"Overdue",IF(OR(AND(N186&lt;&gt;"",N186&lt;=30),AND(O186&lt;&gt;"",O186&lt;=30),AND(P186&lt;&gt;"",P186&lt;=30)),"Due Soon",IF(L186="Closed","Complete","OK"))))</f>
        <v/>
      </c>
    </row>
    <row r="187">
      <c r="A187" s="9" t="n"/>
      <c r="B187" s="9" t="n"/>
      <c r="C187" s="9" t="n"/>
      <c r="D187" s="9" t="n"/>
      <c r="E187" s="9" t="n"/>
      <c r="F187" s="9" t="n"/>
      <c r="G187" s="9" t="n"/>
      <c r="H187" s="9" t="n"/>
      <c r="I187" s="9" t="n"/>
      <c r="J187" s="9" t="n"/>
      <c r="K187" s="9" t="n"/>
      <c r="L187" s="9" t="n"/>
      <c r="M187" s="9" t="n"/>
      <c r="N187" s="8">
        <f>IF(H187="","",H187-TODAY())</f>
        <v/>
      </c>
      <c r="O187" s="8">
        <f>IF(I187="","",I187-TODAY())</f>
        <v/>
      </c>
      <c r="P187" s="8">
        <f>IF(J187="","",J187-TODAY())</f>
        <v/>
      </c>
      <c r="Q187" s="8">
        <f>IF(AND(H187="",I187="",J187=""),"Missing Date",IF(OR(AND(N187&lt;&gt;"",N187&lt;0),AND(O187&lt;&gt;"",O187&lt;0),AND(P187&lt;&gt;"",P187&lt;0)),"Overdue",IF(OR(AND(N187&lt;&gt;"",N187&lt;=30),AND(O187&lt;&gt;"",O187&lt;=30),AND(P187&lt;&gt;"",P187&lt;=30)),"Due Soon",IF(L187="Closed","Complete","OK"))))</f>
        <v/>
      </c>
    </row>
    <row r="188">
      <c r="A188" s="9" t="n"/>
      <c r="B188" s="9" t="n"/>
      <c r="C188" s="9" t="n"/>
      <c r="D188" s="9" t="n"/>
      <c r="E188" s="9" t="n"/>
      <c r="F188" s="9" t="n"/>
      <c r="G188" s="9" t="n"/>
      <c r="H188" s="9" t="n"/>
      <c r="I188" s="9" t="n"/>
      <c r="J188" s="9" t="n"/>
      <c r="K188" s="9" t="n"/>
      <c r="L188" s="9" t="n"/>
      <c r="M188" s="9" t="n"/>
      <c r="N188" s="8">
        <f>IF(H188="","",H188-TODAY())</f>
        <v/>
      </c>
      <c r="O188" s="8">
        <f>IF(I188="","",I188-TODAY())</f>
        <v/>
      </c>
      <c r="P188" s="8">
        <f>IF(J188="","",J188-TODAY())</f>
        <v/>
      </c>
      <c r="Q188" s="8">
        <f>IF(AND(H188="",I188="",J188=""),"Missing Date",IF(OR(AND(N188&lt;&gt;"",N188&lt;0),AND(O188&lt;&gt;"",O188&lt;0),AND(P188&lt;&gt;"",P188&lt;0)),"Overdue",IF(OR(AND(N188&lt;&gt;"",N188&lt;=30),AND(O188&lt;&gt;"",O188&lt;=30),AND(P188&lt;&gt;"",P188&lt;=30)),"Due Soon",IF(L188="Closed","Complete","OK"))))</f>
        <v/>
      </c>
    </row>
    <row r="189">
      <c r="A189" s="9" t="n"/>
      <c r="B189" s="9" t="n"/>
      <c r="C189" s="9" t="n"/>
      <c r="D189" s="9" t="n"/>
      <c r="E189" s="9" t="n"/>
      <c r="F189" s="9" t="n"/>
      <c r="G189" s="9" t="n"/>
      <c r="H189" s="9" t="n"/>
      <c r="I189" s="9" t="n"/>
      <c r="J189" s="9" t="n"/>
      <c r="K189" s="9" t="n"/>
      <c r="L189" s="9" t="n"/>
      <c r="M189" s="9" t="n"/>
      <c r="N189" s="8">
        <f>IF(H189="","",H189-TODAY())</f>
        <v/>
      </c>
      <c r="O189" s="8">
        <f>IF(I189="","",I189-TODAY())</f>
        <v/>
      </c>
      <c r="P189" s="8">
        <f>IF(J189="","",J189-TODAY())</f>
        <v/>
      </c>
      <c r="Q189" s="8">
        <f>IF(AND(H189="",I189="",J189=""),"Missing Date",IF(OR(AND(N189&lt;&gt;"",N189&lt;0),AND(O189&lt;&gt;"",O189&lt;0),AND(P189&lt;&gt;"",P189&lt;0)),"Overdue",IF(OR(AND(N189&lt;&gt;"",N189&lt;=30),AND(O189&lt;&gt;"",O189&lt;=30),AND(P189&lt;&gt;"",P189&lt;=30)),"Due Soon",IF(L189="Closed","Complete","OK"))))</f>
        <v/>
      </c>
    </row>
    <row r="190">
      <c r="A190" s="9" t="n"/>
      <c r="B190" s="9" t="n"/>
      <c r="C190" s="9" t="n"/>
      <c r="D190" s="9" t="n"/>
      <c r="E190" s="9" t="n"/>
      <c r="F190" s="9" t="n"/>
      <c r="G190" s="9" t="n"/>
      <c r="H190" s="9" t="n"/>
      <c r="I190" s="9" t="n"/>
      <c r="J190" s="9" t="n"/>
      <c r="K190" s="9" t="n"/>
      <c r="L190" s="9" t="n"/>
      <c r="M190" s="9" t="n"/>
      <c r="N190" s="8">
        <f>IF(H190="","",H190-TODAY())</f>
        <v/>
      </c>
      <c r="O190" s="8">
        <f>IF(I190="","",I190-TODAY())</f>
        <v/>
      </c>
      <c r="P190" s="8">
        <f>IF(J190="","",J190-TODAY())</f>
        <v/>
      </c>
      <c r="Q190" s="8">
        <f>IF(AND(H190="",I190="",J190=""),"Missing Date",IF(OR(AND(N190&lt;&gt;"",N190&lt;0),AND(O190&lt;&gt;"",O190&lt;0),AND(P190&lt;&gt;"",P190&lt;0)),"Overdue",IF(OR(AND(N190&lt;&gt;"",N190&lt;=30),AND(O190&lt;&gt;"",O190&lt;=30),AND(P190&lt;&gt;"",P190&lt;=30)),"Due Soon",IF(L190="Closed","Complete","OK"))))</f>
        <v/>
      </c>
    </row>
    <row r="191">
      <c r="A191" s="9" t="n"/>
      <c r="B191" s="9" t="n"/>
      <c r="C191" s="9" t="n"/>
      <c r="D191" s="9" t="n"/>
      <c r="E191" s="9" t="n"/>
      <c r="F191" s="9" t="n"/>
      <c r="G191" s="9" t="n"/>
      <c r="H191" s="9" t="n"/>
      <c r="I191" s="9" t="n"/>
      <c r="J191" s="9" t="n"/>
      <c r="K191" s="9" t="n"/>
      <c r="L191" s="9" t="n"/>
      <c r="M191" s="9" t="n"/>
      <c r="N191" s="8">
        <f>IF(H191="","",H191-TODAY())</f>
        <v/>
      </c>
      <c r="O191" s="8">
        <f>IF(I191="","",I191-TODAY())</f>
        <v/>
      </c>
      <c r="P191" s="8">
        <f>IF(J191="","",J191-TODAY())</f>
        <v/>
      </c>
      <c r="Q191" s="8">
        <f>IF(AND(H191="",I191="",J191=""),"Missing Date",IF(OR(AND(N191&lt;&gt;"",N191&lt;0),AND(O191&lt;&gt;"",O191&lt;0),AND(P191&lt;&gt;"",P191&lt;0)),"Overdue",IF(OR(AND(N191&lt;&gt;"",N191&lt;=30),AND(O191&lt;&gt;"",O191&lt;=30),AND(P191&lt;&gt;"",P191&lt;=30)),"Due Soon",IF(L191="Closed","Complete","OK"))))</f>
        <v/>
      </c>
    </row>
    <row r="192">
      <c r="A192" s="9" t="n"/>
      <c r="B192" s="9" t="n"/>
      <c r="C192" s="9" t="n"/>
      <c r="D192" s="9" t="n"/>
      <c r="E192" s="9" t="n"/>
      <c r="F192" s="9" t="n"/>
      <c r="G192" s="9" t="n"/>
      <c r="H192" s="9" t="n"/>
      <c r="I192" s="9" t="n"/>
      <c r="J192" s="9" t="n"/>
      <c r="K192" s="9" t="n"/>
      <c r="L192" s="9" t="n"/>
      <c r="M192" s="9" t="n"/>
      <c r="N192" s="8">
        <f>IF(H192="","",H192-TODAY())</f>
        <v/>
      </c>
      <c r="O192" s="8">
        <f>IF(I192="","",I192-TODAY())</f>
        <v/>
      </c>
      <c r="P192" s="8">
        <f>IF(J192="","",J192-TODAY())</f>
        <v/>
      </c>
      <c r="Q192" s="8">
        <f>IF(AND(H192="",I192="",J192=""),"Missing Date",IF(OR(AND(N192&lt;&gt;"",N192&lt;0),AND(O192&lt;&gt;"",O192&lt;0),AND(P192&lt;&gt;"",P192&lt;0)),"Overdue",IF(OR(AND(N192&lt;&gt;"",N192&lt;=30),AND(O192&lt;&gt;"",O192&lt;=30),AND(P192&lt;&gt;"",P192&lt;=30)),"Due Soon",IF(L192="Closed","Complete","OK"))))</f>
        <v/>
      </c>
    </row>
    <row r="193">
      <c r="A193" s="9" t="n"/>
      <c r="B193" s="9" t="n"/>
      <c r="C193" s="9" t="n"/>
      <c r="D193" s="9" t="n"/>
      <c r="E193" s="9" t="n"/>
      <c r="F193" s="9" t="n"/>
      <c r="G193" s="9" t="n"/>
      <c r="H193" s="9" t="n"/>
      <c r="I193" s="9" t="n"/>
      <c r="J193" s="9" t="n"/>
      <c r="K193" s="9" t="n"/>
      <c r="L193" s="9" t="n"/>
      <c r="M193" s="9" t="n"/>
      <c r="N193" s="8">
        <f>IF(H193="","",H193-TODAY())</f>
        <v/>
      </c>
      <c r="O193" s="8">
        <f>IF(I193="","",I193-TODAY())</f>
        <v/>
      </c>
      <c r="P193" s="8">
        <f>IF(J193="","",J193-TODAY())</f>
        <v/>
      </c>
      <c r="Q193" s="8">
        <f>IF(AND(H193="",I193="",J193=""),"Missing Date",IF(OR(AND(N193&lt;&gt;"",N193&lt;0),AND(O193&lt;&gt;"",O193&lt;0),AND(P193&lt;&gt;"",P193&lt;0)),"Overdue",IF(OR(AND(N193&lt;&gt;"",N193&lt;=30),AND(O193&lt;&gt;"",O193&lt;=30),AND(P193&lt;&gt;"",P193&lt;=30)),"Due Soon",IF(L193="Closed","Complete","OK"))))</f>
        <v/>
      </c>
    </row>
    <row r="194">
      <c r="A194" s="9" t="n"/>
      <c r="B194" s="9" t="n"/>
      <c r="C194" s="9" t="n"/>
      <c r="D194" s="9" t="n"/>
      <c r="E194" s="9" t="n"/>
      <c r="F194" s="9" t="n"/>
      <c r="G194" s="9" t="n"/>
      <c r="H194" s="9" t="n"/>
      <c r="I194" s="9" t="n"/>
      <c r="J194" s="9" t="n"/>
      <c r="K194" s="9" t="n"/>
      <c r="L194" s="9" t="n"/>
      <c r="M194" s="9" t="n"/>
      <c r="N194" s="8">
        <f>IF(H194="","",H194-TODAY())</f>
        <v/>
      </c>
      <c r="O194" s="8">
        <f>IF(I194="","",I194-TODAY())</f>
        <v/>
      </c>
      <c r="P194" s="8">
        <f>IF(J194="","",J194-TODAY())</f>
        <v/>
      </c>
      <c r="Q194" s="8">
        <f>IF(AND(H194="",I194="",J194=""),"Missing Date",IF(OR(AND(N194&lt;&gt;"",N194&lt;0),AND(O194&lt;&gt;"",O194&lt;0),AND(P194&lt;&gt;"",P194&lt;0)),"Overdue",IF(OR(AND(N194&lt;&gt;"",N194&lt;=30),AND(O194&lt;&gt;"",O194&lt;=30),AND(P194&lt;&gt;"",P194&lt;=30)),"Due Soon",IF(L194="Closed","Complete","OK"))))</f>
        <v/>
      </c>
    </row>
    <row r="195">
      <c r="A195" s="9" t="n"/>
      <c r="B195" s="9" t="n"/>
      <c r="C195" s="9" t="n"/>
      <c r="D195" s="9" t="n"/>
      <c r="E195" s="9" t="n"/>
      <c r="F195" s="9" t="n"/>
      <c r="G195" s="9" t="n"/>
      <c r="H195" s="9" t="n"/>
      <c r="I195" s="9" t="n"/>
      <c r="J195" s="9" t="n"/>
      <c r="K195" s="9" t="n"/>
      <c r="L195" s="9" t="n"/>
      <c r="M195" s="9" t="n"/>
      <c r="N195" s="8">
        <f>IF(H195="","",H195-TODAY())</f>
        <v/>
      </c>
      <c r="O195" s="8">
        <f>IF(I195="","",I195-TODAY())</f>
        <v/>
      </c>
      <c r="P195" s="8">
        <f>IF(J195="","",J195-TODAY())</f>
        <v/>
      </c>
      <c r="Q195" s="8">
        <f>IF(AND(H195="",I195="",J195=""),"Missing Date",IF(OR(AND(N195&lt;&gt;"",N195&lt;0),AND(O195&lt;&gt;"",O195&lt;0),AND(P195&lt;&gt;"",P195&lt;0)),"Overdue",IF(OR(AND(N195&lt;&gt;"",N195&lt;=30),AND(O195&lt;&gt;"",O195&lt;=30),AND(P195&lt;&gt;"",P195&lt;=30)),"Due Soon",IF(L195="Closed","Complete","OK"))))</f>
        <v/>
      </c>
    </row>
    <row r="196">
      <c r="A196" s="9" t="n"/>
      <c r="B196" s="9" t="n"/>
      <c r="C196" s="9" t="n"/>
      <c r="D196" s="9" t="n"/>
      <c r="E196" s="9" t="n"/>
      <c r="F196" s="9" t="n"/>
      <c r="G196" s="9" t="n"/>
      <c r="H196" s="9" t="n"/>
      <c r="I196" s="9" t="n"/>
      <c r="J196" s="9" t="n"/>
      <c r="K196" s="9" t="n"/>
      <c r="L196" s="9" t="n"/>
      <c r="M196" s="9" t="n"/>
      <c r="N196" s="8">
        <f>IF(H196="","",H196-TODAY())</f>
        <v/>
      </c>
      <c r="O196" s="8">
        <f>IF(I196="","",I196-TODAY())</f>
        <v/>
      </c>
      <c r="P196" s="8">
        <f>IF(J196="","",J196-TODAY())</f>
        <v/>
      </c>
      <c r="Q196" s="8">
        <f>IF(AND(H196="",I196="",J196=""),"Missing Date",IF(OR(AND(N196&lt;&gt;"",N196&lt;0),AND(O196&lt;&gt;"",O196&lt;0),AND(P196&lt;&gt;"",P196&lt;0)),"Overdue",IF(OR(AND(N196&lt;&gt;"",N196&lt;=30),AND(O196&lt;&gt;"",O196&lt;=30),AND(P196&lt;&gt;"",P196&lt;=30)),"Due Soon",IF(L196="Closed","Complete","OK"))))</f>
        <v/>
      </c>
    </row>
    <row r="197">
      <c r="A197" s="9" t="n"/>
      <c r="B197" s="9" t="n"/>
      <c r="C197" s="9" t="n"/>
      <c r="D197" s="9" t="n"/>
      <c r="E197" s="9" t="n"/>
      <c r="F197" s="9" t="n"/>
      <c r="G197" s="9" t="n"/>
      <c r="H197" s="9" t="n"/>
      <c r="I197" s="9" t="n"/>
      <c r="J197" s="9" t="n"/>
      <c r="K197" s="9" t="n"/>
      <c r="L197" s="9" t="n"/>
      <c r="M197" s="9" t="n"/>
      <c r="N197" s="8">
        <f>IF(H197="","",H197-TODAY())</f>
        <v/>
      </c>
      <c r="O197" s="8">
        <f>IF(I197="","",I197-TODAY())</f>
        <v/>
      </c>
      <c r="P197" s="8">
        <f>IF(J197="","",J197-TODAY())</f>
        <v/>
      </c>
      <c r="Q197" s="8">
        <f>IF(AND(H197="",I197="",J197=""),"Missing Date",IF(OR(AND(N197&lt;&gt;"",N197&lt;0),AND(O197&lt;&gt;"",O197&lt;0),AND(P197&lt;&gt;"",P197&lt;0)),"Overdue",IF(OR(AND(N197&lt;&gt;"",N197&lt;=30),AND(O197&lt;&gt;"",O197&lt;=30),AND(P197&lt;&gt;"",P197&lt;=30)),"Due Soon",IF(L197="Closed","Complete","OK"))))</f>
        <v/>
      </c>
    </row>
    <row r="198">
      <c r="A198" s="9" t="n"/>
      <c r="B198" s="9" t="n"/>
      <c r="C198" s="9" t="n"/>
      <c r="D198" s="9" t="n"/>
      <c r="E198" s="9" t="n"/>
      <c r="F198" s="9" t="n"/>
      <c r="G198" s="9" t="n"/>
      <c r="H198" s="9" t="n"/>
      <c r="I198" s="9" t="n"/>
      <c r="J198" s="9" t="n"/>
      <c r="K198" s="9" t="n"/>
      <c r="L198" s="9" t="n"/>
      <c r="M198" s="9" t="n"/>
      <c r="N198" s="8">
        <f>IF(H198="","",H198-TODAY())</f>
        <v/>
      </c>
      <c r="O198" s="8">
        <f>IF(I198="","",I198-TODAY())</f>
        <v/>
      </c>
      <c r="P198" s="8">
        <f>IF(J198="","",J198-TODAY())</f>
        <v/>
      </c>
      <c r="Q198" s="8">
        <f>IF(AND(H198="",I198="",J198=""),"Missing Date",IF(OR(AND(N198&lt;&gt;"",N198&lt;0),AND(O198&lt;&gt;"",O198&lt;0),AND(P198&lt;&gt;"",P198&lt;0)),"Overdue",IF(OR(AND(N198&lt;&gt;"",N198&lt;=30),AND(O198&lt;&gt;"",O198&lt;=30),AND(P198&lt;&gt;"",P198&lt;=30)),"Due Soon",IF(L198="Closed","Complete","OK"))))</f>
        <v/>
      </c>
    </row>
    <row r="199">
      <c r="A199" s="9" t="n"/>
      <c r="B199" s="9" t="n"/>
      <c r="C199" s="9" t="n"/>
      <c r="D199" s="9" t="n"/>
      <c r="E199" s="9" t="n"/>
      <c r="F199" s="9" t="n"/>
      <c r="G199" s="9" t="n"/>
      <c r="H199" s="9" t="n"/>
      <c r="I199" s="9" t="n"/>
      <c r="J199" s="9" t="n"/>
      <c r="K199" s="9" t="n"/>
      <c r="L199" s="9" t="n"/>
      <c r="M199" s="9" t="n"/>
      <c r="N199" s="8">
        <f>IF(H199="","",H199-TODAY())</f>
        <v/>
      </c>
      <c r="O199" s="8">
        <f>IF(I199="","",I199-TODAY())</f>
        <v/>
      </c>
      <c r="P199" s="8">
        <f>IF(J199="","",J199-TODAY())</f>
        <v/>
      </c>
      <c r="Q199" s="8">
        <f>IF(AND(H199="",I199="",J199=""),"Missing Date",IF(OR(AND(N199&lt;&gt;"",N199&lt;0),AND(O199&lt;&gt;"",O199&lt;0),AND(P199&lt;&gt;"",P199&lt;0)),"Overdue",IF(OR(AND(N199&lt;&gt;"",N199&lt;=30),AND(O199&lt;&gt;"",O199&lt;=30),AND(P199&lt;&gt;"",P199&lt;=30)),"Due Soon",IF(L199="Closed","Complete","OK"))))</f>
        <v/>
      </c>
    </row>
    <row r="200">
      <c r="A200" s="9" t="n"/>
      <c r="B200" s="9" t="n"/>
      <c r="C200" s="9" t="n"/>
      <c r="D200" s="9" t="n"/>
      <c r="E200" s="9" t="n"/>
      <c r="F200" s="9" t="n"/>
      <c r="G200" s="9" t="n"/>
      <c r="H200" s="9" t="n"/>
      <c r="I200" s="9" t="n"/>
      <c r="J200" s="9" t="n"/>
      <c r="K200" s="9" t="n"/>
      <c r="L200" s="9" t="n"/>
      <c r="M200" s="9" t="n"/>
      <c r="N200" s="8">
        <f>IF(H200="","",H200-TODAY())</f>
        <v/>
      </c>
      <c r="O200" s="8">
        <f>IF(I200="","",I200-TODAY())</f>
        <v/>
      </c>
      <c r="P200" s="8">
        <f>IF(J200="","",J200-TODAY())</f>
        <v/>
      </c>
      <c r="Q200" s="8">
        <f>IF(AND(H200="",I200="",J200=""),"Missing Date",IF(OR(AND(N200&lt;&gt;"",N200&lt;0),AND(O200&lt;&gt;"",O200&lt;0),AND(P200&lt;&gt;"",P200&lt;0)),"Overdue",IF(OR(AND(N200&lt;&gt;"",N200&lt;=30),AND(O200&lt;&gt;"",O200&lt;=30),AND(P200&lt;&gt;"",P200&lt;=30)),"Due Soon",IF(L200="Closed","Complete","OK"))))</f>
        <v/>
      </c>
    </row>
    <row r="201">
      <c r="A201" s="9" t="n"/>
      <c r="B201" s="9" t="n"/>
      <c r="C201" s="9" t="n"/>
      <c r="D201" s="9" t="n"/>
      <c r="E201" s="9" t="n"/>
      <c r="F201" s="9" t="n"/>
      <c r="G201" s="9" t="n"/>
      <c r="H201" s="9" t="n"/>
      <c r="I201" s="9" t="n"/>
      <c r="J201" s="9" t="n"/>
      <c r="K201" s="9" t="n"/>
      <c r="L201" s="9" t="n"/>
      <c r="M201" s="9" t="n"/>
      <c r="N201" s="8">
        <f>IF(H201="","",H201-TODAY())</f>
        <v/>
      </c>
      <c r="O201" s="8">
        <f>IF(I201="","",I201-TODAY())</f>
        <v/>
      </c>
      <c r="P201" s="8">
        <f>IF(J201="","",J201-TODAY())</f>
        <v/>
      </c>
      <c r="Q201" s="8">
        <f>IF(AND(H201="",I201="",J201=""),"Missing Date",IF(OR(AND(N201&lt;&gt;"",N201&lt;0),AND(O201&lt;&gt;"",O201&lt;0),AND(P201&lt;&gt;"",P201&lt;0)),"Overdue",IF(OR(AND(N201&lt;&gt;"",N201&lt;=30),AND(O201&lt;&gt;"",O201&lt;=30),AND(P201&lt;&gt;"",P201&lt;=30)),"Due Soon",IF(L201="Closed","Complete","OK"))))</f>
        <v/>
      </c>
    </row>
    <row r="202">
      <c r="A202" s="9" t="n"/>
      <c r="B202" s="9" t="n"/>
      <c r="C202" s="9" t="n"/>
      <c r="D202" s="9" t="n"/>
      <c r="E202" s="9" t="n"/>
      <c r="F202" s="9" t="n"/>
      <c r="G202" s="9" t="n"/>
      <c r="H202" s="9" t="n"/>
      <c r="I202" s="9" t="n"/>
      <c r="J202" s="9" t="n"/>
      <c r="K202" s="9" t="n"/>
      <c r="L202" s="9" t="n"/>
      <c r="M202" s="9" t="n"/>
      <c r="N202" s="8">
        <f>IF(H202="","",H202-TODAY())</f>
        <v/>
      </c>
      <c r="O202" s="8">
        <f>IF(I202="","",I202-TODAY())</f>
        <v/>
      </c>
      <c r="P202" s="8">
        <f>IF(J202="","",J202-TODAY())</f>
        <v/>
      </c>
      <c r="Q202" s="8">
        <f>IF(AND(H202="",I202="",J202=""),"Missing Date",IF(OR(AND(N202&lt;&gt;"",N202&lt;0),AND(O202&lt;&gt;"",O202&lt;0),AND(P202&lt;&gt;"",P202&lt;0)),"Overdue",IF(OR(AND(N202&lt;&gt;"",N202&lt;=30),AND(O202&lt;&gt;"",O202&lt;=30),AND(P202&lt;&gt;"",P202&lt;=30)),"Due Soon",IF(L202="Closed","Complete","OK"))))</f>
        <v/>
      </c>
    </row>
    <row r="203">
      <c r="A203" s="9" t="n"/>
      <c r="B203" s="9" t="n"/>
      <c r="C203" s="9" t="n"/>
      <c r="D203" s="9" t="n"/>
      <c r="E203" s="9" t="n"/>
      <c r="F203" s="9" t="n"/>
      <c r="G203" s="9" t="n"/>
      <c r="H203" s="9" t="n"/>
      <c r="I203" s="9" t="n"/>
      <c r="J203" s="9" t="n"/>
      <c r="K203" s="9" t="n"/>
      <c r="L203" s="9" t="n"/>
      <c r="M203" s="9" t="n"/>
      <c r="N203" s="8">
        <f>IF(H203="","",H203-TODAY())</f>
        <v/>
      </c>
      <c r="O203" s="8">
        <f>IF(I203="","",I203-TODAY())</f>
        <v/>
      </c>
      <c r="P203" s="8">
        <f>IF(J203="","",J203-TODAY())</f>
        <v/>
      </c>
      <c r="Q203" s="8">
        <f>IF(AND(H203="",I203="",J203=""),"Missing Date",IF(OR(AND(N203&lt;&gt;"",N203&lt;0),AND(O203&lt;&gt;"",O203&lt;0),AND(P203&lt;&gt;"",P203&lt;0)),"Overdue",IF(OR(AND(N203&lt;&gt;"",N203&lt;=30),AND(O203&lt;&gt;"",O203&lt;=30),AND(P203&lt;&gt;"",P203&lt;=30)),"Due Soon",IF(L203="Closed","Complete","OK"))))</f>
        <v/>
      </c>
    </row>
    <row r="204">
      <c r="A204" s="9" t="n"/>
      <c r="B204" s="9" t="n"/>
      <c r="C204" s="9" t="n"/>
      <c r="D204" s="9" t="n"/>
      <c r="E204" s="9" t="n"/>
      <c r="F204" s="9" t="n"/>
      <c r="G204" s="9" t="n"/>
      <c r="H204" s="9" t="n"/>
      <c r="I204" s="9" t="n"/>
      <c r="J204" s="9" t="n"/>
      <c r="K204" s="9" t="n"/>
      <c r="L204" s="9" t="n"/>
      <c r="M204" s="9" t="n"/>
      <c r="N204" s="8">
        <f>IF(H204="","",H204-TODAY())</f>
        <v/>
      </c>
      <c r="O204" s="8">
        <f>IF(I204="","",I204-TODAY())</f>
        <v/>
      </c>
      <c r="P204" s="8">
        <f>IF(J204="","",J204-TODAY())</f>
        <v/>
      </c>
      <c r="Q204" s="8">
        <f>IF(AND(H204="",I204="",J204=""),"Missing Date",IF(OR(AND(N204&lt;&gt;"",N204&lt;0),AND(O204&lt;&gt;"",O204&lt;0),AND(P204&lt;&gt;"",P204&lt;0)),"Overdue",IF(OR(AND(N204&lt;&gt;"",N204&lt;=30),AND(O204&lt;&gt;"",O204&lt;=30),AND(P204&lt;&gt;"",P204&lt;=30)),"Due Soon",IF(L204="Closed","Complete","OK"))))</f>
        <v/>
      </c>
    </row>
  </sheetData>
  <autoFilter ref="A4:Q204"/>
  <mergeCells count="2">
    <mergeCell ref="A2:Q2"/>
    <mergeCell ref="A1:Q1"/>
  </mergeCells>
  <conditionalFormatting sqref="Q5:Q204">
    <cfRule type="expression" priority="1" dxfId="0">
      <formula>$Q5="OK"</formula>
    </cfRule>
    <cfRule type="expression" priority="2" dxfId="1">
      <formula>$Q5="Due Soon"</formula>
    </cfRule>
    <cfRule type="expression" priority="3" dxfId="2">
      <formula>$Q5="Overdue"</formula>
    </cfRule>
    <cfRule type="expression" priority="4" dxfId="3">
      <formula>$Q5="Complete"</formula>
    </cfRule>
    <cfRule type="expression" priority="5" dxfId="4">
      <formula>$Q5="Missing Date"</formula>
    </cfRule>
  </conditionalFormatting>
  <dataValidations count="5">
    <dataValidation sqref="A5:A204" showDropDown="0" showInputMessage="0" showErrorMessage="1" allowBlank="1" type="list">
      <formula1>Lookup!$E$2:$E$2</formula1>
    </dataValidation>
    <dataValidation sqref="B5:B204" showDropDown="0" showInputMessage="0" showErrorMessage="1" allowBlank="1" type="list">
      <formula1>Lookup!$D$2:$D$8</formula1>
    </dataValidation>
    <dataValidation sqref="C5:C204" showDropDown="0" showInputMessage="0" showErrorMessage="1" allowBlank="1" type="list">
      <formula1>Lookup!$A$2:$A$8</formula1>
    </dataValidation>
    <dataValidation sqref="E5:E204" showDropDown="0" showInputMessage="0" showErrorMessage="1" allowBlank="1" type="list">
      <formula1>Lookup!$B$2:$B$9</formula1>
    </dataValidation>
    <dataValidation sqref="L5:L204" showDropDown="0" showInputMessage="0" showErrorMessage="1" allowBlank="1" type="list">
      <formula1>Lookup!$C$2:$C$5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cols>
    <col width="52" customWidth="1" min="1" max="1"/>
    <col width="12" customWidth="1" min="2" max="2"/>
    <col width="14" customWidth="1" min="3" max="3"/>
    <col width="16" customWidth="1" min="4" max="4"/>
  </cols>
  <sheetData>
    <row r="1" ht="28" customHeight="1">
      <c r="A1" s="10" t="inlineStr">
        <is>
          <t>ISO Certification &amp; Surveillance Audit Dashboard</t>
        </is>
      </c>
    </row>
    <row r="2" ht="36" customHeight="1">
      <c r="A2" s="2" t="inlineStr">
        <is>
          <t>Auto-calculated from ISO Audit Tracker (sample rows marked SAMPLE — replace with your certificates). Due Soon = ≤30 days on any clock. Date/status focused — not a certification or audit determination.</t>
        </is>
      </c>
    </row>
    <row r="4">
      <c r="A4" s="11" t="inlineStr">
        <is>
          <t>Portfolio Overview</t>
        </is>
      </c>
    </row>
    <row r="5">
      <c r="A5" s="12" t="inlineStr">
        <is>
          <t>Total Certificate Rows Tracked</t>
        </is>
      </c>
      <c r="C5" s="13">
        <f>COUNTA('ISO Audit Tracker'!B5:B204)</f>
        <v/>
      </c>
    </row>
    <row r="6">
      <c r="A6" s="12" t="inlineStr">
        <is>
          <t>Overdue (any clock past)</t>
        </is>
      </c>
      <c r="C6" s="13">
        <f>COUNTIF('ISO Audit Tracker'!Q5:Q204,"Overdue")</f>
        <v/>
      </c>
    </row>
    <row r="7">
      <c r="A7" s="12" t="inlineStr">
        <is>
          <t>Due Soon (≤30 days on any clock)</t>
        </is>
      </c>
      <c r="C7" s="13">
        <f>COUNTIF('ISO Audit Tracker'!Q5:Q204,"Due Soon")</f>
        <v/>
      </c>
    </row>
    <row r="8">
      <c r="A8" s="12" t="inlineStr">
        <is>
          <t>OK (clocks clear)</t>
        </is>
      </c>
      <c r="C8" s="13">
        <f>COUNTIF('ISO Audit Tracker'!Q5:Q204,"OK")</f>
        <v/>
      </c>
    </row>
    <row r="9">
      <c r="A9" s="12" t="inlineStr">
        <is>
          <t>Complete (NC Closed, clocks clear)</t>
        </is>
      </c>
      <c r="C9" s="13">
        <f>COUNTIF('ISO Audit Tracker'!Q5:Q204,"Complete")</f>
        <v/>
      </c>
    </row>
    <row r="10">
      <c r="A10" s="12" t="inlineStr">
        <is>
          <t>Missing Date</t>
        </is>
      </c>
      <c r="C10" s="13">
        <f>COUNTIF('ISO Audit Tracker'!Q5:Q204,"Missing Date")</f>
        <v/>
      </c>
    </row>
    <row r="11">
      <c r="A11" s="12" t="inlineStr">
        <is>
          <t>Action Needed (Overdue + Due Soon + Missing)</t>
        </is>
      </c>
      <c r="C11" s="13">
        <f>C6+C7+C10</f>
        <v/>
      </c>
    </row>
    <row r="12">
      <c r="A12" s="12" t="inlineStr">
        <is>
          <t>Open NC rows (NC Status = Open)</t>
        </is>
      </c>
      <c r="C12" s="13">
        <f>COUNTIF('ISO Audit Tracker'!L5:L204,"Open")</f>
        <v/>
      </c>
    </row>
    <row r="13">
      <c r="A13" s="12" t="inlineStr">
        <is>
          <t>CAPA In Progress rows</t>
        </is>
      </c>
      <c r="C13" s="13">
        <f>COUNTIF('ISO Audit Tracker'!L5:L204,"CAPA In Progress")</f>
        <v/>
      </c>
    </row>
    <row r="14">
      <c r="A14" s="12" t="inlineStr">
        <is>
          <t>Total Open NC Count (sum)</t>
        </is>
      </c>
      <c r="C14" s="13">
        <f>SUMIF('ISO Audit Tracker'!L5:L204,"Open",'ISO Audit Tracker'!K5:K204)+SUMIF('ISO Audit Tracker'!L5:L204,"CAPA In Progress",'ISO Audit Tracker'!K5:K204)</f>
        <v/>
      </c>
    </row>
    <row r="16">
      <c r="A16" s="11" t="inlineStr">
        <is>
          <t>Breakdown by Standard</t>
        </is>
      </c>
    </row>
    <row r="17">
      <c r="A17" s="3" t="inlineStr">
        <is>
          <t>Standard</t>
        </is>
      </c>
      <c r="B17" s="3" t="inlineStr">
        <is>
          <t>Count</t>
        </is>
      </c>
      <c r="C17" s="3" t="inlineStr">
        <is>
          <t>OK / Complete</t>
        </is>
      </c>
      <c r="D17" s="3" t="inlineStr">
        <is>
          <t>Action Needed*</t>
        </is>
      </c>
    </row>
    <row r="18">
      <c r="A18" s="14" t="inlineStr">
        <is>
          <t>ISO 9001</t>
        </is>
      </c>
      <c r="B18" s="15">
        <f>COUNTIF('ISO Audit Tracker'!C5:C204,A18)</f>
        <v/>
      </c>
      <c r="C18" s="15">
        <f>COUNTIFS('ISO Audit Tracker'!C5:C204,A18,'ISO Audit Tracker'!Q5:Q204,"OK")+COUNTIFS('ISO Audit Tracker'!C5:C204,A18,'ISO Audit Tracker'!Q5:Q204,"Complete")</f>
        <v/>
      </c>
      <c r="D18" s="15">
        <f>COUNTIFS('ISO Audit Tracker'!C5:C204,A18,'ISO Audit Tracker'!Q5:Q204,"Overdue")+COUNTIFS('ISO Audit Tracker'!C5:C204,A18,'ISO Audit Tracker'!Q5:Q204,"Due Soon")+COUNTIFS('ISO Audit Tracker'!C5:C204,A18,'ISO Audit Tracker'!Q5:Q204,"Missing Date")</f>
        <v/>
      </c>
    </row>
    <row r="19">
      <c r="A19" s="14" t="inlineStr">
        <is>
          <t>ISO 14001</t>
        </is>
      </c>
      <c r="B19" s="15">
        <f>COUNTIF('ISO Audit Tracker'!C5:C204,A19)</f>
        <v/>
      </c>
      <c r="C19" s="15">
        <f>COUNTIFS('ISO Audit Tracker'!C5:C204,A19,'ISO Audit Tracker'!Q5:Q204,"OK")+COUNTIFS('ISO Audit Tracker'!C5:C204,A19,'ISO Audit Tracker'!Q5:Q204,"Complete")</f>
        <v/>
      </c>
      <c r="D19" s="15">
        <f>COUNTIFS('ISO Audit Tracker'!C5:C204,A19,'ISO Audit Tracker'!Q5:Q204,"Overdue")+COUNTIFS('ISO Audit Tracker'!C5:C204,A19,'ISO Audit Tracker'!Q5:Q204,"Due Soon")+COUNTIFS('ISO Audit Tracker'!C5:C204,A19,'ISO Audit Tracker'!Q5:Q204,"Missing Date")</f>
        <v/>
      </c>
    </row>
    <row r="20">
      <c r="A20" s="14" t="inlineStr">
        <is>
          <t>ISO 45001</t>
        </is>
      </c>
      <c r="B20" s="15">
        <f>COUNTIF('ISO Audit Tracker'!C5:C204,A20)</f>
        <v/>
      </c>
      <c r="C20" s="15">
        <f>COUNTIFS('ISO Audit Tracker'!C5:C204,A20,'ISO Audit Tracker'!Q5:Q204,"OK")+COUNTIFS('ISO Audit Tracker'!C5:C204,A20,'ISO Audit Tracker'!Q5:Q204,"Complete")</f>
        <v/>
      </c>
      <c r="D20" s="15">
        <f>COUNTIFS('ISO Audit Tracker'!C5:C204,A20,'ISO Audit Tracker'!Q5:Q204,"Overdue")+COUNTIFS('ISO Audit Tracker'!C5:C204,A20,'ISO Audit Tracker'!Q5:Q204,"Due Soon")+COUNTIFS('ISO Audit Tracker'!C5:C204,A20,'ISO Audit Tracker'!Q5:Q204,"Missing Date")</f>
        <v/>
      </c>
    </row>
    <row r="21">
      <c r="A21" s="14" t="inlineStr">
        <is>
          <t>ISO 27001</t>
        </is>
      </c>
      <c r="B21" s="15">
        <f>COUNTIF('ISO Audit Tracker'!C5:C204,A21)</f>
        <v/>
      </c>
      <c r="C21" s="15">
        <f>COUNTIFS('ISO Audit Tracker'!C5:C204,A21,'ISO Audit Tracker'!Q5:Q204,"OK")+COUNTIFS('ISO Audit Tracker'!C5:C204,A21,'ISO Audit Tracker'!Q5:Q204,"Complete")</f>
        <v/>
      </c>
      <c r="D21" s="15">
        <f>COUNTIFS('ISO Audit Tracker'!C5:C204,A21,'ISO Audit Tracker'!Q5:Q204,"Overdue")+COUNTIFS('ISO Audit Tracker'!C5:C204,A21,'ISO Audit Tracker'!Q5:Q204,"Due Soon")+COUNTIFS('ISO Audit Tracker'!C5:C204,A21,'ISO Audit Tracker'!Q5:Q204,"Missing Date")</f>
        <v/>
      </c>
    </row>
    <row r="22">
      <c r="A22" s="14" t="inlineStr">
        <is>
          <t>ISO 13485</t>
        </is>
      </c>
      <c r="B22" s="15">
        <f>COUNTIF('ISO Audit Tracker'!C5:C204,A22)</f>
        <v/>
      </c>
      <c r="C22" s="15">
        <f>COUNTIFS('ISO Audit Tracker'!C5:C204,A22,'ISO Audit Tracker'!Q5:Q204,"OK")+COUNTIFS('ISO Audit Tracker'!C5:C204,A22,'ISO Audit Tracker'!Q5:Q204,"Complete")</f>
        <v/>
      </c>
      <c r="D22" s="15">
        <f>COUNTIFS('ISO Audit Tracker'!C5:C204,A22,'ISO Audit Tracker'!Q5:Q204,"Overdue")+COUNTIFS('ISO Audit Tracker'!C5:C204,A22,'ISO Audit Tracker'!Q5:Q204,"Due Soon")+COUNTIFS('ISO Audit Tracker'!C5:C204,A22,'ISO Audit Tracker'!Q5:Q204,"Missing Date")</f>
        <v/>
      </c>
    </row>
    <row r="23">
      <c r="A23" s="14" t="inlineStr">
        <is>
          <t>ISO 22000</t>
        </is>
      </c>
      <c r="B23" s="15">
        <f>COUNTIF('ISO Audit Tracker'!C5:C204,A23)</f>
        <v/>
      </c>
      <c r="C23" s="15">
        <f>COUNTIFS('ISO Audit Tracker'!C5:C204,A23,'ISO Audit Tracker'!Q5:Q204,"OK")+COUNTIFS('ISO Audit Tracker'!C5:C204,A23,'ISO Audit Tracker'!Q5:Q204,"Complete")</f>
        <v/>
      </c>
      <c r="D23" s="15">
        <f>COUNTIFS('ISO Audit Tracker'!C5:C204,A23,'ISO Audit Tracker'!Q5:Q204,"Overdue")+COUNTIFS('ISO Audit Tracker'!C5:C204,A23,'ISO Audit Tracker'!Q5:Q204,"Due Soon")+COUNTIFS('ISO Audit Tracker'!C5:C204,A23,'ISO Audit Tracker'!Q5:Q204,"Missing Date")</f>
        <v/>
      </c>
    </row>
    <row r="24">
      <c r="A24" s="14" t="inlineStr">
        <is>
          <t>Other</t>
        </is>
      </c>
      <c r="B24" s="15">
        <f>COUNTIF('ISO Audit Tracker'!C5:C204,A24)</f>
        <v/>
      </c>
      <c r="C24" s="15">
        <f>COUNTIFS('ISO Audit Tracker'!C5:C204,A24,'ISO Audit Tracker'!Q5:Q204,"OK")+COUNTIFS('ISO Audit Tracker'!C5:C204,A24,'ISO Audit Tracker'!Q5:Q204,"Complete")</f>
        <v/>
      </c>
      <c r="D24" s="15">
        <f>COUNTIFS('ISO Audit Tracker'!C5:C204,A24,'ISO Audit Tracker'!Q5:Q204,"Overdue")+COUNTIFS('ISO Audit Tracker'!C5:C204,A24,'ISO Audit Tracker'!Q5:Q204,"Due Soon")+COUNTIFS('ISO Audit Tracker'!C5:C204,A24,'ISO Audit Tracker'!Q5:Q204,"Missing Date")</f>
        <v/>
      </c>
    </row>
    <row r="25">
      <c r="A25" s="16" t="inlineStr">
        <is>
          <t>* Action Needed = Overdue + Due Soon + Missing Date</t>
        </is>
      </c>
    </row>
    <row r="27">
      <c r="A27" s="11" t="inlineStr">
        <is>
          <t>Compliance Health Score</t>
        </is>
      </c>
    </row>
    <row r="28">
      <c r="A28" s="12" t="inlineStr">
        <is>
          <t>% Certificates OK or Complete (of dated status rows)</t>
        </is>
      </c>
      <c r="C28" s="17">
        <f>IFERROR((COUNTIF('ISO Audit Tracker'!Q5:Q204,"OK")+COUNTIF('ISO Audit Tracker'!Q5:Q204,"Complete"))/MAX(1,COUNTIF('ISO Audit Tracker'!Q5:Q204,"OK")+COUNTIF('ISO Audit Tracker'!Q5:Q204,"Complete")+COUNTIF('ISO Audit Tracker'!Q5:Q204,"Due Soon")+COUNTIF('ISO Audit Tracker'!Q5:Q204,"Overdue")),0)</f>
        <v/>
      </c>
    </row>
    <row r="30" ht="36" customHeight="1">
      <c r="A30" s="18" t="inlineStr">
        <is>
          <t>Need automatic Email, SMS and WhatsApp reminders before every ISO surveillance or recertification date? Try Remindax — https://www.remindax.com/</t>
        </is>
      </c>
    </row>
    <row r="31" ht="40" customHeight="1">
      <c r="A31" s="19" t="inlineStr">
        <is>
          <t>This template tracks ISO certificate and surveillance-audit dates plus NC close-out status. It does not issue certificates, perform audits, or close nonconformities — your certification body and internal auditors do that. Remindax tracks the dates and reminds you.</t>
        </is>
      </c>
    </row>
  </sheetData>
  <mergeCells count="7">
    <mergeCell ref="A1:D1"/>
    <mergeCell ref="A27:D27"/>
    <mergeCell ref="A31:D31"/>
    <mergeCell ref="A4:D4"/>
    <mergeCell ref="A30:D30"/>
    <mergeCell ref="A16:D16"/>
    <mergeCell ref="A2:D2"/>
  </mergeCells>
  <hyperlinks>
    <hyperlink xmlns:r="http://schemas.openxmlformats.org/officeDocument/2006/relationships" ref="A30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20" customWidth="1" min="4" max="4"/>
    <col width="12" customWidth="1" min="5" max="5"/>
    <col width="14" customWidth="1" min="6" max="6"/>
  </cols>
  <sheetData>
    <row r="1">
      <c r="A1" s="20" t="inlineStr">
        <is>
          <t>Standard</t>
        </is>
      </c>
      <c r="B1" s="20" t="inlineStr">
        <is>
          <t>Certification Body</t>
        </is>
      </c>
      <c r="C1" s="20" t="inlineStr">
        <is>
          <t>NC Status</t>
        </is>
      </c>
      <c r="D1" s="20" t="inlineStr">
        <is>
          <t>Site / Plant</t>
        </is>
      </c>
      <c r="E1" s="20" t="inlineStr">
        <is>
          <t>Sample Flag</t>
        </is>
      </c>
      <c r="F1" s="20" t="inlineStr">
        <is>
          <t>Status Labels</t>
        </is>
      </c>
    </row>
    <row r="2">
      <c r="A2" s="21" t="inlineStr">
        <is>
          <t>ISO 9001</t>
        </is>
      </c>
      <c r="B2" s="21" t="inlineStr">
        <is>
          <t>BSI</t>
        </is>
      </c>
      <c r="C2" s="21" t="inlineStr">
        <is>
          <t>None</t>
        </is>
      </c>
      <c r="D2" s="21" t="inlineStr">
        <is>
          <t>Plant A — HQ</t>
        </is>
      </c>
      <c r="E2" s="21" t="inlineStr">
        <is>
          <t>SAMPLE</t>
        </is>
      </c>
      <c r="F2" s="21" t="inlineStr">
        <is>
          <t>OK</t>
        </is>
      </c>
    </row>
    <row r="3">
      <c r="A3" s="21" t="inlineStr">
        <is>
          <t>ISO 14001</t>
        </is>
      </c>
      <c r="B3" s="21" t="inlineStr">
        <is>
          <t>SGS</t>
        </is>
      </c>
      <c r="C3" s="21" t="inlineStr">
        <is>
          <t>Open</t>
        </is>
      </c>
      <c r="D3" s="21" t="inlineStr">
        <is>
          <t>Plant B — Midwest</t>
        </is>
      </c>
      <c r="F3" s="21" t="inlineStr">
        <is>
          <t>Due Soon</t>
        </is>
      </c>
    </row>
    <row r="4">
      <c r="A4" s="21" t="inlineStr">
        <is>
          <t>ISO 45001</t>
        </is>
      </c>
      <c r="B4" s="21" t="inlineStr">
        <is>
          <t>TÜV SÜD</t>
        </is>
      </c>
      <c r="C4" s="21" t="inlineStr">
        <is>
          <t>CAPA In Progress</t>
        </is>
      </c>
      <c r="D4" s="21" t="inlineStr">
        <is>
          <t>Plant C — EU</t>
        </is>
      </c>
      <c r="F4" s="21" t="inlineStr">
        <is>
          <t>Overdue</t>
        </is>
      </c>
    </row>
    <row r="5">
      <c r="A5" s="21" t="inlineStr">
        <is>
          <t>ISO 27001</t>
        </is>
      </c>
      <c r="B5" s="21" t="inlineStr">
        <is>
          <t>DNV</t>
        </is>
      </c>
      <c r="C5" s="21" t="inlineStr">
        <is>
          <t>Closed</t>
        </is>
      </c>
      <c r="D5" s="21" t="inlineStr">
        <is>
          <t>Warehouse East</t>
        </is>
      </c>
      <c r="F5" s="21" t="inlineStr">
        <is>
          <t>Complete</t>
        </is>
      </c>
    </row>
    <row r="6">
      <c r="A6" s="21" t="inlineStr">
        <is>
          <t>ISO 13485</t>
        </is>
      </c>
      <c r="B6" s="21" t="inlineStr">
        <is>
          <t>Intertek</t>
        </is>
      </c>
      <c r="D6" s="21" t="inlineStr">
        <is>
          <t>R&amp;D Lab</t>
        </is>
      </c>
      <c r="F6" s="21" t="inlineStr">
        <is>
          <t>Missing Date</t>
        </is>
      </c>
    </row>
    <row r="7">
      <c r="A7" s="21" t="inlineStr">
        <is>
          <t>ISO 22000</t>
        </is>
      </c>
      <c r="B7" s="21" t="inlineStr">
        <is>
          <t>Bureau Veritas</t>
        </is>
      </c>
      <c r="D7" s="21" t="inlineStr">
        <is>
          <t>Contract Mfg Site</t>
        </is>
      </c>
    </row>
    <row r="8">
      <c r="A8" s="21" t="inlineStr">
        <is>
          <t>Other</t>
        </is>
      </c>
      <c r="B8" s="21" t="inlineStr">
        <is>
          <t>LRQA</t>
        </is>
      </c>
      <c r="D8" s="21" t="inlineStr">
        <is>
          <t>Corporate QMS</t>
        </is>
      </c>
    </row>
    <row r="9">
      <c r="B9" s="21" t="inlineStr">
        <is>
          <t>Other</t>
        </is>
      </c>
    </row>
    <row r="10">
      <c r="A10" s="22" t="inlineStr">
        <is>
          <t>Notes</t>
        </is>
      </c>
    </row>
    <row r="11" ht="45" customHeight="1">
      <c r="A11" s="23" t="inlineStr">
        <is>
          <t>Track ISO certificate scopes, certification body, issue/expiry/recertification dates, surveillance audit dates, and nonconformity close-out by site. Date and status focused — does not issue certificates, run audits, close NCs, or act as a certification body.</t>
        </is>
      </c>
    </row>
    <row r="12" ht="48" customHeight="1">
      <c r="A12" s="23" t="inlineStr">
        <is>
          <t>Status uses the earliest of Expiry, Recertification Due, and Next Surveillance: Overdue = any dated field past today; Due Soon = any ≤30 days; Complete = NC Status Closed with no overdue/due-soon clocks; OK = clocks clear; Missing Date = no dated fields entered. Open NC count is tracked separately on the Dashboard.</t>
        </is>
      </c>
    </row>
    <row r="13" ht="40" customHeight="1">
      <c r="A13" s="23" t="inlineStr">
        <is>
          <t>Sample certificate numbers are fake placeholders marked SAMPLE. Edit Lookup lists to match your standards, sites, and certification bodies. For staged 6/3/1-month audit prep reminders, import into Remindax when you outgrow the spreadsheet.</t>
        </is>
      </c>
    </row>
  </sheetData>
  <mergeCells count="3">
    <mergeCell ref="A13:F13"/>
    <mergeCell ref="A11:F11"/>
    <mergeCell ref="A12:F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2026-09-27T11:10:44Z</dcterms:created>
  <dcterms:modified xsi:type="dcterms:W3CDTF">2026-09-27T11:10:44Z</dcterms:modified>
</cp:coreProperties>
</file>