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lpractice Policy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'Malpractice Policy Tracker'!$A$4:$P$204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$#,##0"/>
    <numFmt numFmtId="167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E40AF"/>
      <sz val="12"/>
    </font>
    <font>
      <name val="Calibri"/>
      <b val="1"/>
      <color rgb="00FFFFFF"/>
      <sz val="16"/>
    </font>
    <font>
      <name val="Calibri"/>
      <i val="1"/>
      <color rgb="006B7280"/>
      <sz val="10"/>
    </font>
    <font>
      <name val="Calibri"/>
      <sz val="10"/>
    </font>
    <font>
      <name val="Calibri"/>
      <b val="1"/>
      <sz val="10"/>
    </font>
    <font>
      <name val="Calibri"/>
      <b val="1"/>
      <color rgb="001E40AF"/>
      <sz val="13"/>
    </font>
    <font>
      <name val="Calibri"/>
      <sz val="11"/>
    </font>
    <font>
      <name val="Calibri"/>
      <b val="1"/>
      <sz val="11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b val="1"/>
      <color rgb="00065F46"/>
      <sz val="14"/>
    </font>
    <font>
      <name val="Calibri"/>
      <b val="1"/>
      <color rgb="001E40AF"/>
      <sz val="11"/>
    </font>
  </fonts>
  <fills count="4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5" fontId="5" fillId="0" borderId="1" applyAlignment="1" pivotButton="0" quotePrefix="0" xfId="0">
      <alignment vertical="center" wrapText="1"/>
    </xf>
    <xf numFmtId="166" fontId="5" fillId="0" borderId="1" applyAlignment="1" pivotButton="0" quotePrefix="0" xfId="0">
      <alignment vertical="center" wrapText="1"/>
    </xf>
    <xf numFmtId="0" fontId="5" fillId="0" borderId="1" pivotButton="0" quotePrefix="0" xfId="0"/>
    <xf numFmtId="0" fontId="6" fillId="0" borderId="1" applyAlignment="1" pivotButton="0" quotePrefix="0" xfId="0">
      <alignment horizontal="center"/>
    </xf>
    <xf numFmtId="165" fontId="5" fillId="0" borderId="1" pivotButton="0" quotePrefix="0" xfId="0"/>
    <xf numFmtId="166" fontId="5" fillId="0" borderId="1" pivotButton="0" quotePrefix="0" xfId="0"/>
    <xf numFmtId="0" fontId="3" fillId="2" borderId="0" pivotButton="0" quotePrefix="0" xfId="0"/>
    <xf numFmtId="0" fontId="4" fillId="0" borderId="0" applyAlignment="1" pivotButton="0" quotePrefix="0" xfId="0">
      <alignment wrapText="1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  <xf numFmtId="166" fontId="9" fillId="0" borderId="0" pivotButton="0" quotePrefix="0" xfId="0"/>
    <xf numFmtId="0" fontId="10" fillId="3" borderId="0" pivotButton="0" quotePrefix="0" xfId="0"/>
    <xf numFmtId="0" fontId="11" fillId="0" borderId="0" pivotButton="0" quotePrefix="0" xfId="0"/>
    <xf numFmtId="167" fontId="12" fillId="0" borderId="0" pivotButton="0" quotePrefix="0" xfId="0"/>
    <xf numFmtId="0" fontId="13" fillId="0" borderId="0" pivotButton="0" quotePrefix="0" xfId="0"/>
    <xf numFmtId="0" fontId="11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5">
    <dxf>
      <font>
        <name val="Calibri"/>
        <b val="1"/>
        <color rgb="00065F46"/>
        <sz val="11"/>
      </font>
      <fill>
        <patternFill patternType="solid">
          <fgColor rgb="00D1FAE5"/>
          <bgColor rgb="00D1FAE5"/>
        </patternFill>
      </fill>
    </dxf>
    <dxf>
      <font>
        <name val="Calibri"/>
        <b val="1"/>
        <color rgb="0092400E"/>
        <sz val="11"/>
      </font>
      <fill>
        <patternFill patternType="solid">
          <fgColor rgb="00FEF3C7"/>
          <bgColor rgb="00FEF3C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  <bgColor rgb="00FEE2E2"/>
        </patternFill>
      </fill>
    </dxf>
    <dxf>
      <font>
        <name val="Calibri"/>
        <b val="1"/>
        <color rgb="001E40AF"/>
        <sz val="11"/>
      </font>
      <fill>
        <patternFill patternType="solid">
          <fgColor rgb="00DBEAFE"/>
          <bgColor rgb="00DBEAFE"/>
        </patternFill>
      </fill>
    </dxf>
    <dxf>
      <font>
        <name val="Calibri"/>
        <b val="1"/>
        <color rgb="004B5563"/>
        <sz val="11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medical_malpractice_insurance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22" customWidth="1" min="4" max="4"/>
    <col width="20" customWidth="1" min="5" max="5"/>
    <col width="20" customWidth="1" min="6" max="6"/>
    <col width="28" customWidth="1" min="7" max="7"/>
    <col width="12" customWidth="1" min="8" max="8"/>
    <col width="14" customWidth="1" min="9" max="9"/>
    <col width="18" customWidth="1" min="10" max="10"/>
    <col width="14" customWidth="1" min="11" max="11"/>
    <col width="28" customWidth="1" min="12" max="12"/>
    <col width="40" customWidth="1" min="13" max="13"/>
    <col width="16" customWidth="1" min="14" max="14"/>
    <col width="14" customWidth="1" min="15" max="15"/>
    <col width="14" customWidth="1" min="16" max="16"/>
  </cols>
  <sheetData>
    <row r="1" ht="28" customHeight="1">
      <c r="A1" s="1" t="inlineStr">
        <is>
          <t>Medical Malpractice Insurance Renewal Tracker</t>
        </is>
      </c>
    </row>
    <row r="2" ht="40" customHeight="1">
      <c r="A2" s="2" t="inlineStr">
        <is>
          <t>Track medical malpractice / professional liability renewals for providers and entities — policy #, carrier, specialty, limits, claims-made vs occurrence, premium, broker, tail notes, and reminder status. Distinct from commercial OWN-policy and vendor COI trackers. Free template from Remindax — https://www.remindax.com/</t>
        </is>
      </c>
    </row>
    <row r="3" ht="8" customHeight="1"/>
    <row r="4" ht="36" customHeight="1">
      <c r="A4" s="3" t="inlineStr">
        <is>
          <t>Sample Flag</t>
        </is>
      </c>
      <c r="B4" s="3" t="inlineStr">
        <is>
          <t>Insured Entity / Practice</t>
        </is>
      </c>
      <c r="C4" s="3" t="inlineStr">
        <is>
          <t>Provider / Insured Name</t>
        </is>
      </c>
      <c r="D4" s="3" t="inlineStr">
        <is>
          <t>Specialty</t>
        </is>
      </c>
      <c r="E4" s="3" t="inlineStr">
        <is>
          <t>Carrier</t>
        </is>
      </c>
      <c r="F4" s="3" t="inlineStr">
        <is>
          <t>Policy Number (sample)</t>
        </is>
      </c>
      <c r="G4" s="3" t="inlineStr">
        <is>
          <t>Form (Claims-Made / Occurrence)</t>
        </is>
      </c>
      <c r="H4" s="3" t="inlineStr">
        <is>
          <t>Limits</t>
        </is>
      </c>
      <c r="I4" s="3" t="inlineStr">
        <is>
          <t>Effective Date</t>
        </is>
      </c>
      <c r="J4" s="3" t="inlineStr">
        <is>
          <t>Expiration / Renewal Date</t>
        </is>
      </c>
      <c r="K4" s="3" t="inlineStr">
        <is>
          <t>Premium (Annual)</t>
        </is>
      </c>
      <c r="L4" s="3" t="inlineStr">
        <is>
          <t>Broker / Contact</t>
        </is>
      </c>
      <c r="M4" s="3" t="inlineStr">
        <is>
          <t>Tail Coverage Notes</t>
        </is>
      </c>
      <c r="N4" s="3" t="inlineStr">
        <is>
          <t>Reminder Status</t>
        </is>
      </c>
      <c r="O4" s="3" t="inlineStr">
        <is>
          <t>Days to Expiry</t>
        </is>
      </c>
      <c r="P4" s="3" t="inlineStr">
        <is>
          <t>Status</t>
        </is>
      </c>
    </row>
    <row r="5">
      <c r="A5" s="4" t="inlineStr">
        <is>
          <t>SAMPLE</t>
        </is>
      </c>
      <c r="B5" s="4" t="inlineStr">
        <is>
          <t>Lakeside Medical Group</t>
        </is>
      </c>
      <c r="C5" s="4" t="inlineStr">
        <is>
          <t>Dr. A. Chen (sample)</t>
        </is>
      </c>
      <c r="D5" s="4" t="inlineStr">
        <is>
          <t>Family Medicine</t>
        </is>
      </c>
      <c r="E5" s="4" t="inlineStr">
        <is>
          <t>The Doctors Company</t>
        </is>
      </c>
      <c r="F5" s="4" t="inlineStr">
        <is>
          <t>SAMPLE-MM-10021</t>
        </is>
      </c>
      <c r="G5" s="4" t="inlineStr">
        <is>
          <t>Claims-Made</t>
        </is>
      </c>
      <c r="H5" s="4" t="inlineStr">
        <is>
          <t>$1M / $3M</t>
        </is>
      </c>
      <c r="I5" s="5" t="n">
        <v>45931</v>
      </c>
      <c r="J5" s="5" t="n">
        <v>46296</v>
      </c>
      <c r="K5" s="6" t="n">
        <v>18500</v>
      </c>
      <c r="L5" s="4" t="inlineStr">
        <is>
          <t>Harbor MedRisk — J. Ortiz</t>
        </is>
      </c>
      <c r="M5" s="4" t="inlineStr">
        <is>
          <t>Retro 2018-03-01; continuous claims-made — no gap</t>
        </is>
      </c>
      <c r="N5" s="4" t="inlineStr">
        <is>
          <t>Reminder Sent</t>
        </is>
      </c>
      <c r="O5" s="7">
        <f>IF(J5="","",J5-TODAY())</f>
        <v/>
      </c>
      <c r="P5" s="8">
        <f>IF(J5="","Missing Date",IF(N5="Complete","Complete",IF(O5="","Missing Date",IF(O5&lt;0,"Overdue",IF(O5&lt;=90,"Due Soon","OK")))))</f>
        <v/>
      </c>
    </row>
    <row r="6">
      <c r="A6" s="4" t="inlineStr">
        <is>
          <t>SAMPLE</t>
        </is>
      </c>
      <c r="B6" s="4" t="inlineStr">
        <is>
          <t>Summit Primary Care PC</t>
        </is>
      </c>
      <c r="C6" s="4" t="inlineStr">
        <is>
          <t>Dr. M. Patel (sample)</t>
        </is>
      </c>
      <c r="D6" s="4" t="inlineStr">
        <is>
          <t>Internal Medicine</t>
        </is>
      </c>
      <c r="E6" s="4" t="inlineStr">
        <is>
          <t>Coverys</t>
        </is>
      </c>
      <c r="F6" s="4" t="inlineStr">
        <is>
          <t>SAMPLE-MM-22088</t>
        </is>
      </c>
      <c r="G6" s="4" t="inlineStr">
        <is>
          <t>Claims-Made</t>
        </is>
      </c>
      <c r="H6" s="4" t="inlineStr">
        <is>
          <t>$1M / $3M</t>
        </is>
      </c>
      <c r="I6" s="5" t="n">
        <v>45823</v>
      </c>
      <c r="J6" s="5" t="n">
        <v>46188</v>
      </c>
      <c r="K6" s="6" t="n">
        <v>22100</v>
      </c>
      <c r="L6" s="4" t="inlineStr">
        <is>
          <t>Harbor MedRisk — J. Ortiz</t>
        </is>
      </c>
      <c r="M6" s="4" t="inlineStr">
        <is>
          <t>OVERDUE sample — confirm binder; evaluate tail if switching</t>
        </is>
      </c>
      <c r="N6" s="4" t="inlineStr">
        <is>
          <t>Not Started</t>
        </is>
      </c>
      <c r="O6" s="7">
        <f>IF(J6="","",J6-TODAY())</f>
        <v/>
      </c>
      <c r="P6" s="8">
        <f>IF(J6="","Missing Date",IF(N6="Complete","Complete",IF(O6="","Missing Date",IF(O6&lt;0,"Overdue",IF(O6&lt;=90,"Due Soon","OK")))))</f>
        <v/>
      </c>
    </row>
    <row r="7">
      <c r="A7" s="4" t="inlineStr">
        <is>
          <t>SAMPLE</t>
        </is>
      </c>
      <c r="B7" s="4" t="inlineStr">
        <is>
          <t>Riverside Hospital Medical Staff</t>
        </is>
      </c>
      <c r="C7" s="4" t="inlineStr">
        <is>
          <t>Dr. L. Gomez (sample)</t>
        </is>
      </c>
      <c r="D7" s="4" t="inlineStr">
        <is>
          <t>Emergency Medicine</t>
        </is>
      </c>
      <c r="E7" s="4" t="inlineStr">
        <is>
          <t>ProAssurance</t>
        </is>
      </c>
      <c r="F7" s="4" t="inlineStr">
        <is>
          <t>SAMPLE-MM-33109</t>
        </is>
      </c>
      <c r="G7" s="4" t="inlineStr">
        <is>
          <t>Occurrence</t>
        </is>
      </c>
      <c r="H7" s="4" t="inlineStr">
        <is>
          <t>$1M / $3M</t>
        </is>
      </c>
      <c r="I7" s="5" t="n">
        <v>46023</v>
      </c>
      <c r="J7" s="5" t="n">
        <v>46388</v>
      </c>
      <c r="K7" s="6" t="n">
        <v>34200</v>
      </c>
      <c r="L7" s="4" t="inlineStr">
        <is>
          <t>Shoreline Brokers — K. Reed</t>
        </is>
      </c>
      <c r="M7" s="4" t="inlineStr">
        <is>
          <t>Occurrence form — tail typically not required</t>
        </is>
      </c>
      <c r="N7" s="4" t="inlineStr">
        <is>
          <t>Not Started</t>
        </is>
      </c>
      <c r="O7" s="7">
        <f>IF(J7="","",J7-TODAY())</f>
        <v/>
      </c>
      <c r="P7" s="8">
        <f>IF(J7="","Missing Date",IF(N7="Complete","Complete",IF(O7="","Missing Date",IF(O7&lt;0,"Overdue",IF(O7&lt;=90,"Due Soon","OK")))))</f>
        <v/>
      </c>
    </row>
    <row r="8">
      <c r="A8" s="4" t="inlineStr">
        <is>
          <t>SAMPLE</t>
        </is>
      </c>
      <c r="B8" s="4" t="inlineStr">
        <is>
          <t>Coastal Anesthesia Partners</t>
        </is>
      </c>
      <c r="C8" s="4" t="inlineStr">
        <is>
          <t>Entity Policy (group)</t>
        </is>
      </c>
      <c r="D8" s="4" t="inlineStr">
        <is>
          <t>Anesthesiology</t>
        </is>
      </c>
      <c r="E8" s="4" t="inlineStr">
        <is>
          <t>MedPro Group</t>
        </is>
      </c>
      <c r="F8" s="4" t="inlineStr">
        <is>
          <t>SAMPLE-MM-44012</t>
        </is>
      </c>
      <c r="G8" s="4" t="inlineStr">
        <is>
          <t>Claims-Made</t>
        </is>
      </c>
      <c r="H8" s="4" t="inlineStr">
        <is>
          <t>$2M / $6M</t>
        </is>
      </c>
      <c r="I8" s="5" t="n">
        <v>45962</v>
      </c>
      <c r="J8" s="5" t="n">
        <v>46327</v>
      </c>
      <c r="K8" s="6" t="n">
        <v>87500</v>
      </c>
      <c r="L8" s="4" t="inlineStr">
        <is>
          <t>Shoreline Brokers — K. Reed</t>
        </is>
      </c>
      <c r="M8" s="4" t="inlineStr">
        <is>
          <t>Group claims-made; per-provider schedule on file with broker</t>
        </is>
      </c>
      <c r="N8" s="4" t="inlineStr">
        <is>
          <t>Binder Pending</t>
        </is>
      </c>
      <c r="O8" s="7">
        <f>IF(J8="","",J8-TODAY())</f>
        <v/>
      </c>
      <c r="P8" s="8">
        <f>IF(J8="","Missing Date",IF(N8="Complete","Complete",IF(O8="","Missing Date",IF(O8&lt;0,"Overdue",IF(O8&lt;=90,"Due Soon","OK")))))</f>
        <v/>
      </c>
    </row>
    <row r="9">
      <c r="A9" s="4" t="inlineStr">
        <is>
          <t>SAMPLE</t>
        </is>
      </c>
      <c r="B9" s="4" t="inlineStr">
        <is>
          <t>Valley Women's Health</t>
        </is>
      </c>
      <c r="C9" s="4" t="inlineStr">
        <is>
          <t>Dr. S. Nguyen (sample)</t>
        </is>
      </c>
      <c r="D9" s="4" t="inlineStr">
        <is>
          <t>Obstetrics &amp; Gynecology</t>
        </is>
      </c>
      <c r="E9" s="4" t="inlineStr">
        <is>
          <t>CNA Healthcare</t>
        </is>
      </c>
      <c r="F9" s="4" t="inlineStr">
        <is>
          <t>SAMPLE-MM-55190</t>
        </is>
      </c>
      <c r="G9" s="4" t="inlineStr">
        <is>
          <t>Claims-Made</t>
        </is>
      </c>
      <c r="H9" s="4" t="inlineStr">
        <is>
          <t>$1M / $3M</t>
        </is>
      </c>
      <c r="I9" s="5" t="n">
        <v>45748</v>
      </c>
      <c r="J9" s="5" t="n">
        <v>46113</v>
      </c>
      <c r="K9" s="6" t="n">
        <v>48900</v>
      </c>
      <c r="L9" s="4" t="inlineStr">
        <is>
          <t>Harbor MedRisk — J. Ortiz</t>
        </is>
      </c>
      <c r="M9" s="4" t="inlineStr">
        <is>
          <t>Complete sample — renewed; prior retro preserved</t>
        </is>
      </c>
      <c r="N9" s="4" t="inlineStr">
        <is>
          <t>Complete</t>
        </is>
      </c>
      <c r="O9" s="7">
        <f>IF(J9="","",J9-TODAY())</f>
        <v/>
      </c>
      <c r="P9" s="8">
        <f>IF(J9="","Missing Date",IF(N9="Complete","Complete",IF(O9="","Missing Date",IF(O9&lt;0,"Overdue",IF(O9&lt;=90,"Due Soon","OK")))))</f>
        <v/>
      </c>
    </row>
    <row r="10">
      <c r="A10" s="4" t="inlineStr">
        <is>
          <t>SAMPLE</t>
        </is>
      </c>
      <c r="B10" s="4" t="inlineStr">
        <is>
          <t>Metro Emergency Associates</t>
        </is>
      </c>
      <c r="C10" s="4" t="inlineStr">
        <is>
          <t>Dr. R. Okonkwo (sample)</t>
        </is>
      </c>
      <c r="D10" s="4" t="inlineStr">
        <is>
          <t>Emergency Medicine</t>
        </is>
      </c>
      <c r="E10" s="4" t="inlineStr">
        <is>
          <t>Medical Mutual</t>
        </is>
      </c>
      <c r="F10" s="4" t="inlineStr">
        <is>
          <t>SAMPLE-MM-66201</t>
        </is>
      </c>
      <c r="G10" s="4" t="inlineStr">
        <is>
          <t>Claims-Made</t>
        </is>
      </c>
      <c r="H10" s="4" t="inlineStr">
        <is>
          <t>$1M / $3M</t>
        </is>
      </c>
      <c r="I10" s="5" t="n">
        <v>46082</v>
      </c>
      <c r="J10" s="5" t="n">
        <v>46447</v>
      </c>
      <c r="K10" s="6" t="n">
        <v>27800</v>
      </c>
      <c r="L10" s="4" t="inlineStr">
        <is>
          <t>Northshore Agency — P. Singh</t>
        </is>
      </c>
      <c r="M10" s="4" t="inlineStr">
        <is>
          <t>OK sample — &gt;90 days; confirm privileges COI on file</t>
        </is>
      </c>
      <c r="N10" s="4" t="inlineStr">
        <is>
          <t>Not Started</t>
        </is>
      </c>
      <c r="O10" s="7">
        <f>IF(J10="","",J10-TODAY())</f>
        <v/>
      </c>
      <c r="P10" s="8">
        <f>IF(J10="","Missing Date",IF(N10="Complete","Complete",IF(O10="","Missing Date",IF(O10&lt;0,"Overdue",IF(O10&lt;=90,"Due Soon","OK")))))</f>
        <v/>
      </c>
    </row>
    <row r="11">
      <c r="A11" s="4" t="inlineStr">
        <is>
          <t>SAMPLE</t>
        </is>
      </c>
      <c r="B11" s="4" t="inlineStr">
        <is>
          <t>Lakeside Medical Group</t>
        </is>
      </c>
      <c r="C11" s="4" t="inlineStr">
        <is>
          <t>Jordan Lee, NP (sample)</t>
        </is>
      </c>
      <c r="D11" s="4" t="inlineStr">
        <is>
          <t>Nursing / NP / PA</t>
        </is>
      </c>
      <c r="E11" s="4" t="inlineStr">
        <is>
          <t>The Doctors Company</t>
        </is>
      </c>
      <c r="F11" s="4" t="inlineStr">
        <is>
          <t>SAMPLE-MM-77330</t>
        </is>
      </c>
      <c r="G11" s="4" t="inlineStr">
        <is>
          <t>Claims-Made</t>
        </is>
      </c>
      <c r="H11" s="4" t="inlineStr">
        <is>
          <t>$1M / $3M</t>
        </is>
      </c>
      <c r="I11" s="5" t="n">
        <v>45901</v>
      </c>
      <c r="J11" s="5" t="n">
        <v>46266</v>
      </c>
      <c r="K11" s="6" t="n">
        <v>6400</v>
      </c>
      <c r="L11" s="4" t="inlineStr">
        <is>
          <t>Harbor MedRisk — J. Ortiz</t>
        </is>
      </c>
      <c r="M11" s="4" t="inlineStr">
        <is>
          <t>Overdue sample — brief lapse risk on claims-made</t>
        </is>
      </c>
      <c r="N11" s="4" t="inlineStr">
        <is>
          <t>Reminder Sent</t>
        </is>
      </c>
      <c r="O11" s="7">
        <f>IF(J11="","",J11-TODAY())</f>
        <v/>
      </c>
      <c r="P11" s="8">
        <f>IF(J11="","Missing Date",IF(N11="Complete","Complete",IF(O11="","Missing Date",IF(O11&lt;0,"Overdue",IF(O11&lt;=90,"Due Soon","OK")))))</f>
        <v/>
      </c>
    </row>
    <row r="12">
      <c r="A12" s="4" t="inlineStr">
        <is>
          <t>SAMPLE</t>
        </is>
      </c>
      <c r="B12" s="4" t="inlineStr">
        <is>
          <t>Summit Primary Care PC</t>
        </is>
      </c>
      <c r="C12" s="4" t="inlineStr">
        <is>
          <t>Dr. E. Brooks (sample)</t>
        </is>
      </c>
      <c r="D12" s="4" t="inlineStr">
        <is>
          <t>Pediatrics</t>
        </is>
      </c>
      <c r="E12" s="4" t="n"/>
      <c r="F12" s="4" t="n"/>
      <c r="G12" s="4" t="inlineStr">
        <is>
          <t>Claims-Made</t>
        </is>
      </c>
      <c r="H12" s="4" t="inlineStr">
        <is>
          <t>$1M / $3M</t>
        </is>
      </c>
      <c r="I12" s="5" t="n">
        <v>46054</v>
      </c>
      <c r="J12" s="4" t="n"/>
      <c r="K12" s="4" t="n"/>
      <c r="L12" s="4" t="inlineStr">
        <is>
          <t>Harbor MedRisk — J. Ortiz</t>
        </is>
      </c>
      <c r="M12" s="4" t="inlineStr">
        <is>
          <t>Missing Date sample — binder not yet recorded; no PHI</t>
        </is>
      </c>
      <c r="N12" s="4" t="inlineStr">
        <is>
          <t>Not Started</t>
        </is>
      </c>
      <c r="O12" s="7">
        <f>IF(J12="","",J12-TODAY())</f>
        <v/>
      </c>
      <c r="P12" s="8">
        <f>IF(J12="","Missing Date",IF(N12="Complete","Complete",IF(O12="","Missing Date",IF(O12&lt;0,"Overdue",IF(O12&lt;=90,"Due Soon","OK")))))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9" t="n"/>
      <c r="J13" s="9" t="n"/>
      <c r="K13" s="10" t="n"/>
      <c r="L13" s="7" t="n"/>
      <c r="M13" s="7" t="n"/>
      <c r="N13" s="7" t="n"/>
      <c r="O13" s="7">
        <f>IF(J13="","",J13-TODAY())</f>
        <v/>
      </c>
      <c r="P13" s="8">
        <f>IF(J13="","Missing Date",IF(N13="Complete","Complete",IF(O13="","Missing Date",IF(O13&lt;0,"Overdue",IF(O13&lt;=90,"Due Soon","OK")))))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9" t="n"/>
      <c r="J14" s="9" t="n"/>
      <c r="K14" s="10" t="n"/>
      <c r="L14" s="7" t="n"/>
      <c r="M14" s="7" t="n"/>
      <c r="N14" s="7" t="n"/>
      <c r="O14" s="7">
        <f>IF(J14="","",J14-TODAY())</f>
        <v/>
      </c>
      <c r="P14" s="8">
        <f>IF(J14="","Missing Date",IF(N14="Complete","Complete",IF(O14="","Missing Date",IF(O14&lt;0,"Overdue",IF(O14&lt;=90,"Due Soon","OK")))))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9" t="n"/>
      <c r="J15" s="9" t="n"/>
      <c r="K15" s="10" t="n"/>
      <c r="L15" s="7" t="n"/>
      <c r="M15" s="7" t="n"/>
      <c r="N15" s="7" t="n"/>
      <c r="O15" s="7">
        <f>IF(J15="","",J15-TODAY())</f>
        <v/>
      </c>
      <c r="P15" s="8">
        <f>IF(J15="","Missing Date",IF(N15="Complete","Complete",IF(O15="","Missing Date",IF(O15&lt;0,"Overdue",IF(O15&lt;=90,"Due Soon","OK")))))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9" t="n"/>
      <c r="J16" s="9" t="n"/>
      <c r="K16" s="10" t="n"/>
      <c r="L16" s="7" t="n"/>
      <c r="M16" s="7" t="n"/>
      <c r="N16" s="7" t="n"/>
      <c r="O16" s="7">
        <f>IF(J16="","",J16-TODAY())</f>
        <v/>
      </c>
      <c r="P16" s="8">
        <f>IF(J16="","Missing Date",IF(N16="Complete","Complete",IF(O16="","Missing Date",IF(O16&lt;0,"Overdue",IF(O16&lt;=90,"Due Soon","OK")))))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9" t="n"/>
      <c r="J17" s="9" t="n"/>
      <c r="K17" s="10" t="n"/>
      <c r="L17" s="7" t="n"/>
      <c r="M17" s="7" t="n"/>
      <c r="N17" s="7" t="n"/>
      <c r="O17" s="7">
        <f>IF(J17="","",J17-TODAY())</f>
        <v/>
      </c>
      <c r="P17" s="8">
        <f>IF(J17="","Missing Date",IF(N17="Complete","Complete",IF(O17="","Missing Date",IF(O17&lt;0,"Overdue",IF(O17&lt;=90,"Due Soon","OK")))))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9" t="n"/>
      <c r="J18" s="9" t="n"/>
      <c r="K18" s="10" t="n"/>
      <c r="L18" s="7" t="n"/>
      <c r="M18" s="7" t="n"/>
      <c r="N18" s="7" t="n"/>
      <c r="O18" s="7">
        <f>IF(J18="","",J18-TODAY())</f>
        <v/>
      </c>
      <c r="P18" s="8">
        <f>IF(J18="","Missing Date",IF(N18="Complete","Complete",IF(O18="","Missing Date",IF(O18&lt;0,"Overdue",IF(O18&lt;=90,"Due Soon","OK")))))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9" t="n"/>
      <c r="J19" s="9" t="n"/>
      <c r="K19" s="10" t="n"/>
      <c r="L19" s="7" t="n"/>
      <c r="M19" s="7" t="n"/>
      <c r="N19" s="7" t="n"/>
      <c r="O19" s="7">
        <f>IF(J19="","",J19-TODAY())</f>
        <v/>
      </c>
      <c r="P19" s="8">
        <f>IF(J19="","Missing Date",IF(N19="Complete","Complete",IF(O19="","Missing Date",IF(O19&lt;0,"Overdue",IF(O19&lt;=90,"Due Soon","OK")))))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9" t="n"/>
      <c r="J20" s="9" t="n"/>
      <c r="K20" s="10" t="n"/>
      <c r="L20" s="7" t="n"/>
      <c r="M20" s="7" t="n"/>
      <c r="N20" s="7" t="n"/>
      <c r="O20" s="7">
        <f>IF(J20="","",J20-TODAY())</f>
        <v/>
      </c>
      <c r="P20" s="8">
        <f>IF(J20="","Missing Date",IF(N20="Complete","Complete",IF(O20="","Missing Date",IF(O20&lt;0,"Overdue",IF(O20&lt;=90,"Due Soon","OK")))))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9" t="n"/>
      <c r="J21" s="9" t="n"/>
      <c r="K21" s="10" t="n"/>
      <c r="L21" s="7" t="n"/>
      <c r="M21" s="7" t="n"/>
      <c r="N21" s="7" t="n"/>
      <c r="O21" s="7">
        <f>IF(J21="","",J21-TODAY())</f>
        <v/>
      </c>
      <c r="P21" s="8">
        <f>IF(J21="","Missing Date",IF(N21="Complete","Complete",IF(O21="","Missing Date",IF(O21&lt;0,"Overdue",IF(O21&lt;=90,"Due Soon","OK")))))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9" t="n"/>
      <c r="J22" s="9" t="n"/>
      <c r="K22" s="10" t="n"/>
      <c r="L22" s="7" t="n"/>
      <c r="M22" s="7" t="n"/>
      <c r="N22" s="7" t="n"/>
      <c r="O22" s="7">
        <f>IF(J22="","",J22-TODAY())</f>
        <v/>
      </c>
      <c r="P22" s="8">
        <f>IF(J22="","Missing Date",IF(N22="Complete","Complete",IF(O22="","Missing Date",IF(O22&lt;0,"Overdue",IF(O22&lt;=90,"Due Soon","OK")))))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9" t="n"/>
      <c r="J23" s="9" t="n"/>
      <c r="K23" s="10" t="n"/>
      <c r="L23" s="7" t="n"/>
      <c r="M23" s="7" t="n"/>
      <c r="N23" s="7" t="n"/>
      <c r="O23" s="7">
        <f>IF(J23="","",J23-TODAY())</f>
        <v/>
      </c>
      <c r="P23" s="8">
        <f>IF(J23="","Missing Date",IF(N23="Complete","Complete",IF(O23="","Missing Date",IF(O23&lt;0,"Overdue",IF(O23&lt;=90,"Due Soon","OK")))))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9" t="n"/>
      <c r="J24" s="9" t="n"/>
      <c r="K24" s="10" t="n"/>
      <c r="L24" s="7" t="n"/>
      <c r="M24" s="7" t="n"/>
      <c r="N24" s="7" t="n"/>
      <c r="O24" s="7">
        <f>IF(J24="","",J24-TODAY())</f>
        <v/>
      </c>
      <c r="P24" s="8">
        <f>IF(J24="","Missing Date",IF(N24="Complete","Complete",IF(O24="","Missing Date",IF(O24&lt;0,"Overdue",IF(O24&lt;=90,"Due Soon","OK")))))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9" t="n"/>
      <c r="J25" s="9" t="n"/>
      <c r="K25" s="10" t="n"/>
      <c r="L25" s="7" t="n"/>
      <c r="M25" s="7" t="n"/>
      <c r="N25" s="7" t="n"/>
      <c r="O25" s="7">
        <f>IF(J25="","",J25-TODAY())</f>
        <v/>
      </c>
      <c r="P25" s="8">
        <f>IF(J25="","Missing Date",IF(N25="Complete","Complete",IF(O25="","Missing Date",IF(O25&lt;0,"Overdue",IF(O25&lt;=90,"Due Soon","OK")))))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9" t="n"/>
      <c r="J26" s="9" t="n"/>
      <c r="K26" s="10" t="n"/>
      <c r="L26" s="7" t="n"/>
      <c r="M26" s="7" t="n"/>
      <c r="N26" s="7" t="n"/>
      <c r="O26" s="7">
        <f>IF(J26="","",J26-TODAY())</f>
        <v/>
      </c>
      <c r="P26" s="8">
        <f>IF(J26="","Missing Date",IF(N26="Complete","Complete",IF(O26="","Missing Date",IF(O26&lt;0,"Overdue",IF(O26&lt;=90,"Due Soon","OK")))))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9" t="n"/>
      <c r="J27" s="9" t="n"/>
      <c r="K27" s="10" t="n"/>
      <c r="L27" s="7" t="n"/>
      <c r="M27" s="7" t="n"/>
      <c r="N27" s="7" t="n"/>
      <c r="O27" s="7">
        <f>IF(J27="","",J27-TODAY())</f>
        <v/>
      </c>
      <c r="P27" s="8">
        <f>IF(J27="","Missing Date",IF(N27="Complete","Complete",IF(O27="","Missing Date",IF(O27&lt;0,"Overdue",IF(O27&lt;=90,"Due Soon","OK")))))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9" t="n"/>
      <c r="J28" s="9" t="n"/>
      <c r="K28" s="10" t="n"/>
      <c r="L28" s="7" t="n"/>
      <c r="M28" s="7" t="n"/>
      <c r="N28" s="7" t="n"/>
      <c r="O28" s="7">
        <f>IF(J28="","",J28-TODAY())</f>
        <v/>
      </c>
      <c r="P28" s="8">
        <f>IF(J28="","Missing Date",IF(N28="Complete","Complete",IF(O28="","Missing Date",IF(O28&lt;0,"Overdue",IF(O28&lt;=90,"Due Soon","OK")))))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9" t="n"/>
      <c r="J29" s="9" t="n"/>
      <c r="K29" s="10" t="n"/>
      <c r="L29" s="7" t="n"/>
      <c r="M29" s="7" t="n"/>
      <c r="N29" s="7" t="n"/>
      <c r="O29" s="7">
        <f>IF(J29="","",J29-TODAY())</f>
        <v/>
      </c>
      <c r="P29" s="8">
        <f>IF(J29="","Missing Date",IF(N29="Complete","Complete",IF(O29="","Missing Date",IF(O29&lt;0,"Overdue",IF(O29&lt;=90,"Due Soon","OK")))))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9" t="n"/>
      <c r="J30" s="9" t="n"/>
      <c r="K30" s="10" t="n"/>
      <c r="L30" s="7" t="n"/>
      <c r="M30" s="7" t="n"/>
      <c r="N30" s="7" t="n"/>
      <c r="O30" s="7">
        <f>IF(J30="","",J30-TODAY())</f>
        <v/>
      </c>
      <c r="P30" s="8">
        <f>IF(J30="","Missing Date",IF(N30="Complete","Complete",IF(O30="","Missing Date",IF(O30&lt;0,"Overdue",IF(O30&lt;=90,"Due Soon","OK")))))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9" t="n"/>
      <c r="J31" s="9" t="n"/>
      <c r="K31" s="10" t="n"/>
      <c r="L31" s="7" t="n"/>
      <c r="M31" s="7" t="n"/>
      <c r="N31" s="7" t="n"/>
      <c r="O31" s="7">
        <f>IF(J31="","",J31-TODAY())</f>
        <v/>
      </c>
      <c r="P31" s="8">
        <f>IF(J31="","Missing Date",IF(N31="Complete","Complete",IF(O31="","Missing Date",IF(O31&lt;0,"Overdue",IF(O31&lt;=90,"Due Soon","OK")))))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9" t="n"/>
      <c r="J32" s="9" t="n"/>
      <c r="K32" s="10" t="n"/>
      <c r="L32" s="7" t="n"/>
      <c r="M32" s="7" t="n"/>
      <c r="N32" s="7" t="n"/>
      <c r="O32" s="7">
        <f>IF(J32="","",J32-TODAY())</f>
        <v/>
      </c>
      <c r="P32" s="8">
        <f>IF(J32="","Missing Date",IF(N32="Complete","Complete",IF(O32="","Missing Date",IF(O32&lt;0,"Overdue",IF(O32&lt;=90,"Due Soon","OK")))))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9" t="n"/>
      <c r="J33" s="9" t="n"/>
      <c r="K33" s="10" t="n"/>
      <c r="L33" s="7" t="n"/>
      <c r="M33" s="7" t="n"/>
      <c r="N33" s="7" t="n"/>
      <c r="O33" s="7">
        <f>IF(J33="","",J33-TODAY())</f>
        <v/>
      </c>
      <c r="P33" s="8">
        <f>IF(J33="","Missing Date",IF(N33="Complete","Complete",IF(O33="","Missing Date",IF(O33&lt;0,"Overdue",IF(O33&lt;=90,"Due Soon","OK")))))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9" t="n"/>
      <c r="J34" s="9" t="n"/>
      <c r="K34" s="10" t="n"/>
      <c r="L34" s="7" t="n"/>
      <c r="M34" s="7" t="n"/>
      <c r="N34" s="7" t="n"/>
      <c r="O34" s="7">
        <f>IF(J34="","",J34-TODAY())</f>
        <v/>
      </c>
      <c r="P34" s="8">
        <f>IF(J34="","Missing Date",IF(N34="Complete","Complete",IF(O34="","Missing Date",IF(O34&lt;0,"Overdue",IF(O34&lt;=90,"Due Soon","OK")))))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9" t="n"/>
      <c r="J35" s="9" t="n"/>
      <c r="K35" s="10" t="n"/>
      <c r="L35" s="7" t="n"/>
      <c r="M35" s="7" t="n"/>
      <c r="N35" s="7" t="n"/>
      <c r="O35" s="7">
        <f>IF(J35="","",J35-TODAY())</f>
        <v/>
      </c>
      <c r="P35" s="8">
        <f>IF(J35="","Missing Date",IF(N35="Complete","Complete",IF(O35="","Missing Date",IF(O35&lt;0,"Overdue",IF(O35&lt;=90,"Due Soon","OK")))))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9" t="n"/>
      <c r="J36" s="9" t="n"/>
      <c r="K36" s="10" t="n"/>
      <c r="L36" s="7" t="n"/>
      <c r="M36" s="7" t="n"/>
      <c r="N36" s="7" t="n"/>
      <c r="O36" s="7">
        <f>IF(J36="","",J36-TODAY())</f>
        <v/>
      </c>
      <c r="P36" s="8">
        <f>IF(J36="","Missing Date",IF(N36="Complete","Complete",IF(O36="","Missing Date",IF(O36&lt;0,"Overdue",IF(O36&lt;=90,"Due Soon","OK")))))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9" t="n"/>
      <c r="J37" s="9" t="n"/>
      <c r="K37" s="10" t="n"/>
      <c r="L37" s="7" t="n"/>
      <c r="M37" s="7" t="n"/>
      <c r="N37" s="7" t="n"/>
      <c r="O37" s="7">
        <f>IF(J37="","",J37-TODAY())</f>
        <v/>
      </c>
      <c r="P37" s="8">
        <f>IF(J37="","Missing Date",IF(N37="Complete","Complete",IF(O37="","Missing Date",IF(O37&lt;0,"Overdue",IF(O37&lt;=90,"Due Soon","OK")))))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9" t="n"/>
      <c r="J38" s="9" t="n"/>
      <c r="K38" s="10" t="n"/>
      <c r="L38" s="7" t="n"/>
      <c r="M38" s="7" t="n"/>
      <c r="N38" s="7" t="n"/>
      <c r="O38" s="7">
        <f>IF(J38="","",J38-TODAY())</f>
        <v/>
      </c>
      <c r="P38" s="8">
        <f>IF(J38="","Missing Date",IF(N38="Complete","Complete",IF(O38="","Missing Date",IF(O38&lt;0,"Overdue",IF(O38&lt;=90,"Due Soon","OK")))))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9" t="n"/>
      <c r="J39" s="9" t="n"/>
      <c r="K39" s="10" t="n"/>
      <c r="L39" s="7" t="n"/>
      <c r="M39" s="7" t="n"/>
      <c r="N39" s="7" t="n"/>
      <c r="O39" s="7">
        <f>IF(J39="","",J39-TODAY())</f>
        <v/>
      </c>
      <c r="P39" s="8">
        <f>IF(J39="","Missing Date",IF(N39="Complete","Complete",IF(O39="","Missing Date",IF(O39&lt;0,"Overdue",IF(O39&lt;=90,"Due Soon","OK")))))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9" t="n"/>
      <c r="J40" s="9" t="n"/>
      <c r="K40" s="10" t="n"/>
      <c r="L40" s="7" t="n"/>
      <c r="M40" s="7" t="n"/>
      <c r="N40" s="7" t="n"/>
      <c r="O40" s="7">
        <f>IF(J40="","",J40-TODAY())</f>
        <v/>
      </c>
      <c r="P40" s="8">
        <f>IF(J40="","Missing Date",IF(N40="Complete","Complete",IF(O40="","Missing Date",IF(O40&lt;0,"Overdue",IF(O40&lt;=90,"Due Soon","OK")))))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9" t="n"/>
      <c r="J41" s="9" t="n"/>
      <c r="K41" s="10" t="n"/>
      <c r="L41" s="7" t="n"/>
      <c r="M41" s="7" t="n"/>
      <c r="N41" s="7" t="n"/>
      <c r="O41" s="7">
        <f>IF(J41="","",J41-TODAY())</f>
        <v/>
      </c>
      <c r="P41" s="8">
        <f>IF(J41="","Missing Date",IF(N41="Complete","Complete",IF(O41="","Missing Date",IF(O41&lt;0,"Overdue",IF(O41&lt;=90,"Due Soon","OK")))))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9" t="n"/>
      <c r="J42" s="9" t="n"/>
      <c r="K42" s="10" t="n"/>
      <c r="L42" s="7" t="n"/>
      <c r="M42" s="7" t="n"/>
      <c r="N42" s="7" t="n"/>
      <c r="O42" s="7">
        <f>IF(J42="","",J42-TODAY())</f>
        <v/>
      </c>
      <c r="P42" s="8">
        <f>IF(J42="","Missing Date",IF(N42="Complete","Complete",IF(O42="","Missing Date",IF(O42&lt;0,"Overdue",IF(O42&lt;=90,"Due Soon","OK")))))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9" t="n"/>
      <c r="J43" s="9" t="n"/>
      <c r="K43" s="10" t="n"/>
      <c r="L43" s="7" t="n"/>
      <c r="M43" s="7" t="n"/>
      <c r="N43" s="7" t="n"/>
      <c r="O43" s="7">
        <f>IF(J43="","",J43-TODAY())</f>
        <v/>
      </c>
      <c r="P43" s="8">
        <f>IF(J43="","Missing Date",IF(N43="Complete","Complete",IF(O43="","Missing Date",IF(O43&lt;0,"Overdue",IF(O43&lt;=90,"Due Soon","OK")))))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9" t="n"/>
      <c r="J44" s="9" t="n"/>
      <c r="K44" s="10" t="n"/>
      <c r="L44" s="7" t="n"/>
      <c r="M44" s="7" t="n"/>
      <c r="N44" s="7" t="n"/>
      <c r="O44" s="7">
        <f>IF(J44="","",J44-TODAY())</f>
        <v/>
      </c>
      <c r="P44" s="8">
        <f>IF(J44="","Missing Date",IF(N44="Complete","Complete",IF(O44="","Missing Date",IF(O44&lt;0,"Overdue",IF(O44&lt;=90,"Due Soon","OK")))))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9" t="n"/>
      <c r="J45" s="9" t="n"/>
      <c r="K45" s="10" t="n"/>
      <c r="L45" s="7" t="n"/>
      <c r="M45" s="7" t="n"/>
      <c r="N45" s="7" t="n"/>
      <c r="O45" s="7">
        <f>IF(J45="","",J45-TODAY())</f>
        <v/>
      </c>
      <c r="P45" s="8">
        <f>IF(J45="","Missing Date",IF(N45="Complete","Complete",IF(O45="","Missing Date",IF(O45&lt;0,"Overdue",IF(O45&lt;=90,"Due Soon","OK")))))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9" t="n"/>
      <c r="J46" s="9" t="n"/>
      <c r="K46" s="10" t="n"/>
      <c r="L46" s="7" t="n"/>
      <c r="M46" s="7" t="n"/>
      <c r="N46" s="7" t="n"/>
      <c r="O46" s="7">
        <f>IF(J46="","",J46-TODAY())</f>
        <v/>
      </c>
      <c r="P46" s="8">
        <f>IF(J46="","Missing Date",IF(N46="Complete","Complete",IF(O46="","Missing Date",IF(O46&lt;0,"Overdue",IF(O46&lt;=90,"Due Soon","OK")))))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9" t="n"/>
      <c r="J47" s="9" t="n"/>
      <c r="K47" s="10" t="n"/>
      <c r="L47" s="7" t="n"/>
      <c r="M47" s="7" t="n"/>
      <c r="N47" s="7" t="n"/>
      <c r="O47" s="7">
        <f>IF(J47="","",J47-TODAY())</f>
        <v/>
      </c>
      <c r="P47" s="8">
        <f>IF(J47="","Missing Date",IF(N47="Complete","Complete",IF(O47="","Missing Date",IF(O47&lt;0,"Overdue",IF(O47&lt;=90,"Due Soon","OK")))))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9" t="n"/>
      <c r="J48" s="9" t="n"/>
      <c r="K48" s="10" t="n"/>
      <c r="L48" s="7" t="n"/>
      <c r="M48" s="7" t="n"/>
      <c r="N48" s="7" t="n"/>
      <c r="O48" s="7">
        <f>IF(J48="","",J48-TODAY())</f>
        <v/>
      </c>
      <c r="P48" s="8">
        <f>IF(J48="","Missing Date",IF(N48="Complete","Complete",IF(O48="","Missing Date",IF(O48&lt;0,"Overdue",IF(O48&lt;=90,"Due Soon","OK")))))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9" t="n"/>
      <c r="J49" s="9" t="n"/>
      <c r="K49" s="10" t="n"/>
      <c r="L49" s="7" t="n"/>
      <c r="M49" s="7" t="n"/>
      <c r="N49" s="7" t="n"/>
      <c r="O49" s="7">
        <f>IF(J49="","",J49-TODAY())</f>
        <v/>
      </c>
      <c r="P49" s="8">
        <f>IF(J49="","Missing Date",IF(N49="Complete","Complete",IF(O49="","Missing Date",IF(O49&lt;0,"Overdue",IF(O49&lt;=90,"Due Soon","OK")))))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9" t="n"/>
      <c r="J50" s="9" t="n"/>
      <c r="K50" s="10" t="n"/>
      <c r="L50" s="7" t="n"/>
      <c r="M50" s="7" t="n"/>
      <c r="N50" s="7" t="n"/>
      <c r="O50" s="7">
        <f>IF(J50="","",J50-TODAY())</f>
        <v/>
      </c>
      <c r="P50" s="8">
        <f>IF(J50="","Missing Date",IF(N50="Complete","Complete",IF(O50="","Missing Date",IF(O50&lt;0,"Overdue",IF(O50&lt;=90,"Due Soon","OK")))))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9" t="n"/>
      <c r="J51" s="9" t="n"/>
      <c r="K51" s="10" t="n"/>
      <c r="L51" s="7" t="n"/>
      <c r="M51" s="7" t="n"/>
      <c r="N51" s="7" t="n"/>
      <c r="O51" s="7">
        <f>IF(J51="","",J51-TODAY())</f>
        <v/>
      </c>
      <c r="P51" s="8">
        <f>IF(J51="","Missing Date",IF(N51="Complete","Complete",IF(O51="","Missing Date",IF(O51&lt;0,"Overdue",IF(O51&lt;=90,"Due Soon","OK")))))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9" t="n"/>
      <c r="J52" s="9" t="n"/>
      <c r="K52" s="10" t="n"/>
      <c r="L52" s="7" t="n"/>
      <c r="M52" s="7" t="n"/>
      <c r="N52" s="7" t="n"/>
      <c r="O52" s="7">
        <f>IF(J52="","",J52-TODAY())</f>
        <v/>
      </c>
      <c r="P52" s="8">
        <f>IF(J52="","Missing Date",IF(N52="Complete","Complete",IF(O52="","Missing Date",IF(O52&lt;0,"Overdue",IF(O52&lt;=90,"Due Soon","OK")))))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9" t="n"/>
      <c r="J53" s="9" t="n"/>
      <c r="K53" s="10" t="n"/>
      <c r="L53" s="7" t="n"/>
      <c r="M53" s="7" t="n"/>
      <c r="N53" s="7" t="n"/>
      <c r="O53" s="7">
        <f>IF(J53="","",J53-TODAY())</f>
        <v/>
      </c>
      <c r="P53" s="8">
        <f>IF(J53="","Missing Date",IF(N53="Complete","Complete",IF(O53="","Missing Date",IF(O53&lt;0,"Overdue",IF(O53&lt;=90,"Due Soon","OK")))))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9" t="n"/>
      <c r="J54" s="9" t="n"/>
      <c r="K54" s="10" t="n"/>
      <c r="L54" s="7" t="n"/>
      <c r="M54" s="7" t="n"/>
      <c r="N54" s="7" t="n"/>
      <c r="O54" s="7">
        <f>IF(J54="","",J54-TODAY())</f>
        <v/>
      </c>
      <c r="P54" s="8">
        <f>IF(J54="","Missing Date",IF(N54="Complete","Complete",IF(O54="","Missing Date",IF(O54&lt;0,"Overdue",IF(O54&lt;=90,"Due Soon","OK")))))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9" t="n"/>
      <c r="J55" s="9" t="n"/>
      <c r="K55" s="10" t="n"/>
      <c r="L55" s="7" t="n"/>
      <c r="M55" s="7" t="n"/>
      <c r="N55" s="7" t="n"/>
      <c r="O55" s="7">
        <f>IF(J55="","",J55-TODAY())</f>
        <v/>
      </c>
      <c r="P55" s="8">
        <f>IF(J55="","Missing Date",IF(N55="Complete","Complete",IF(O55="","Missing Date",IF(O55&lt;0,"Overdue",IF(O55&lt;=90,"Due Soon","OK")))))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9" t="n"/>
      <c r="J56" s="9" t="n"/>
      <c r="K56" s="10" t="n"/>
      <c r="L56" s="7" t="n"/>
      <c r="M56" s="7" t="n"/>
      <c r="N56" s="7" t="n"/>
      <c r="O56" s="7">
        <f>IF(J56="","",J56-TODAY())</f>
        <v/>
      </c>
      <c r="P56" s="8">
        <f>IF(J56="","Missing Date",IF(N56="Complete","Complete",IF(O56="","Missing Date",IF(O56&lt;0,"Overdue",IF(O56&lt;=90,"Due Soon","OK")))))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9" t="n"/>
      <c r="J57" s="9" t="n"/>
      <c r="K57" s="10" t="n"/>
      <c r="L57" s="7" t="n"/>
      <c r="M57" s="7" t="n"/>
      <c r="N57" s="7" t="n"/>
      <c r="O57" s="7">
        <f>IF(J57="","",J57-TODAY())</f>
        <v/>
      </c>
      <c r="P57" s="8">
        <f>IF(J57="","Missing Date",IF(N57="Complete","Complete",IF(O57="","Missing Date",IF(O57&lt;0,"Overdue",IF(O57&lt;=90,"Due Soon","OK")))))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9" t="n"/>
      <c r="J58" s="9" t="n"/>
      <c r="K58" s="10" t="n"/>
      <c r="L58" s="7" t="n"/>
      <c r="M58" s="7" t="n"/>
      <c r="N58" s="7" t="n"/>
      <c r="O58" s="7">
        <f>IF(J58="","",J58-TODAY())</f>
        <v/>
      </c>
      <c r="P58" s="8">
        <f>IF(J58="","Missing Date",IF(N58="Complete","Complete",IF(O58="","Missing Date",IF(O58&lt;0,"Overdue",IF(O58&lt;=90,"Due Soon","OK")))))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9" t="n"/>
      <c r="J59" s="9" t="n"/>
      <c r="K59" s="10" t="n"/>
      <c r="L59" s="7" t="n"/>
      <c r="M59" s="7" t="n"/>
      <c r="N59" s="7" t="n"/>
      <c r="O59" s="7">
        <f>IF(J59="","",J59-TODAY())</f>
        <v/>
      </c>
      <c r="P59" s="8">
        <f>IF(J59="","Missing Date",IF(N59="Complete","Complete",IF(O59="","Missing Date",IF(O59&lt;0,"Overdue",IF(O59&lt;=90,"Due Soon","OK")))))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9" t="n"/>
      <c r="J60" s="9" t="n"/>
      <c r="K60" s="10" t="n"/>
      <c r="L60" s="7" t="n"/>
      <c r="M60" s="7" t="n"/>
      <c r="N60" s="7" t="n"/>
      <c r="O60" s="7">
        <f>IF(J60="","",J60-TODAY())</f>
        <v/>
      </c>
      <c r="P60" s="8">
        <f>IF(J60="","Missing Date",IF(N60="Complete","Complete",IF(O60="","Missing Date",IF(O60&lt;0,"Overdue",IF(O60&lt;=90,"Due Soon","OK")))))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9" t="n"/>
      <c r="J61" s="9" t="n"/>
      <c r="K61" s="10" t="n"/>
      <c r="L61" s="7" t="n"/>
      <c r="M61" s="7" t="n"/>
      <c r="N61" s="7" t="n"/>
      <c r="O61" s="7">
        <f>IF(J61="","",J61-TODAY())</f>
        <v/>
      </c>
      <c r="P61" s="8">
        <f>IF(J61="","Missing Date",IF(N61="Complete","Complete",IF(O61="","Missing Date",IF(O61&lt;0,"Overdue",IF(O61&lt;=90,"Due Soon","OK")))))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9" t="n"/>
      <c r="J62" s="9" t="n"/>
      <c r="K62" s="10" t="n"/>
      <c r="L62" s="7" t="n"/>
      <c r="M62" s="7" t="n"/>
      <c r="N62" s="7" t="n"/>
      <c r="O62" s="7">
        <f>IF(J62="","",J62-TODAY())</f>
        <v/>
      </c>
      <c r="P62" s="8">
        <f>IF(J62="","Missing Date",IF(N62="Complete","Complete",IF(O62="","Missing Date",IF(O62&lt;0,"Overdue",IF(O62&lt;=90,"Due Soon","OK")))))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9" t="n"/>
      <c r="J63" s="9" t="n"/>
      <c r="K63" s="10" t="n"/>
      <c r="L63" s="7" t="n"/>
      <c r="M63" s="7" t="n"/>
      <c r="N63" s="7" t="n"/>
      <c r="O63" s="7">
        <f>IF(J63="","",J63-TODAY())</f>
        <v/>
      </c>
      <c r="P63" s="8">
        <f>IF(J63="","Missing Date",IF(N63="Complete","Complete",IF(O63="","Missing Date",IF(O63&lt;0,"Overdue",IF(O63&lt;=90,"Due Soon","OK")))))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9" t="n"/>
      <c r="J64" s="9" t="n"/>
      <c r="K64" s="10" t="n"/>
      <c r="L64" s="7" t="n"/>
      <c r="M64" s="7" t="n"/>
      <c r="N64" s="7" t="n"/>
      <c r="O64" s="7">
        <f>IF(J64="","",J64-TODAY())</f>
        <v/>
      </c>
      <c r="P64" s="8">
        <f>IF(J64="","Missing Date",IF(N64="Complete","Complete",IF(O64="","Missing Date",IF(O64&lt;0,"Overdue",IF(O64&lt;=90,"Due Soon","OK")))))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9" t="n"/>
      <c r="J65" s="9" t="n"/>
      <c r="K65" s="10" t="n"/>
      <c r="L65" s="7" t="n"/>
      <c r="M65" s="7" t="n"/>
      <c r="N65" s="7" t="n"/>
      <c r="O65" s="7">
        <f>IF(J65="","",J65-TODAY())</f>
        <v/>
      </c>
      <c r="P65" s="8">
        <f>IF(J65="","Missing Date",IF(N65="Complete","Complete",IF(O65="","Missing Date",IF(O65&lt;0,"Overdue",IF(O65&lt;=90,"Due Soon","OK")))))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9" t="n"/>
      <c r="J66" s="9" t="n"/>
      <c r="K66" s="10" t="n"/>
      <c r="L66" s="7" t="n"/>
      <c r="M66" s="7" t="n"/>
      <c r="N66" s="7" t="n"/>
      <c r="O66" s="7">
        <f>IF(J66="","",J66-TODAY())</f>
        <v/>
      </c>
      <c r="P66" s="8">
        <f>IF(J66="","Missing Date",IF(N66="Complete","Complete",IF(O66="","Missing Date",IF(O66&lt;0,"Overdue",IF(O66&lt;=90,"Due Soon","OK")))))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9" t="n"/>
      <c r="J67" s="9" t="n"/>
      <c r="K67" s="10" t="n"/>
      <c r="L67" s="7" t="n"/>
      <c r="M67" s="7" t="n"/>
      <c r="N67" s="7" t="n"/>
      <c r="O67" s="7">
        <f>IF(J67="","",J67-TODAY())</f>
        <v/>
      </c>
      <c r="P67" s="8">
        <f>IF(J67="","Missing Date",IF(N67="Complete","Complete",IF(O67="","Missing Date",IF(O67&lt;0,"Overdue",IF(O67&lt;=90,"Due Soon","OK")))))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9" t="n"/>
      <c r="J68" s="9" t="n"/>
      <c r="K68" s="10" t="n"/>
      <c r="L68" s="7" t="n"/>
      <c r="M68" s="7" t="n"/>
      <c r="N68" s="7" t="n"/>
      <c r="O68" s="7">
        <f>IF(J68="","",J68-TODAY())</f>
        <v/>
      </c>
      <c r="P68" s="8">
        <f>IF(J68="","Missing Date",IF(N68="Complete","Complete",IF(O68="","Missing Date",IF(O68&lt;0,"Overdue",IF(O68&lt;=90,"Due Soon","OK")))))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9" t="n"/>
      <c r="J69" s="9" t="n"/>
      <c r="K69" s="10" t="n"/>
      <c r="L69" s="7" t="n"/>
      <c r="M69" s="7" t="n"/>
      <c r="N69" s="7" t="n"/>
      <c r="O69" s="7">
        <f>IF(J69="","",J69-TODAY())</f>
        <v/>
      </c>
      <c r="P69" s="8">
        <f>IF(J69="","Missing Date",IF(N69="Complete","Complete",IF(O69="","Missing Date",IF(O69&lt;0,"Overdue",IF(O69&lt;=90,"Due Soon","OK")))))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9" t="n"/>
      <c r="J70" s="9" t="n"/>
      <c r="K70" s="10" t="n"/>
      <c r="L70" s="7" t="n"/>
      <c r="M70" s="7" t="n"/>
      <c r="N70" s="7" t="n"/>
      <c r="O70" s="7">
        <f>IF(J70="","",J70-TODAY())</f>
        <v/>
      </c>
      <c r="P70" s="8">
        <f>IF(J70="","Missing Date",IF(N70="Complete","Complete",IF(O70="","Missing Date",IF(O70&lt;0,"Overdue",IF(O70&lt;=90,"Due Soon","OK")))))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9" t="n"/>
      <c r="J71" s="9" t="n"/>
      <c r="K71" s="10" t="n"/>
      <c r="L71" s="7" t="n"/>
      <c r="M71" s="7" t="n"/>
      <c r="N71" s="7" t="n"/>
      <c r="O71" s="7">
        <f>IF(J71="","",J71-TODAY())</f>
        <v/>
      </c>
      <c r="P71" s="8">
        <f>IF(J71="","Missing Date",IF(N71="Complete","Complete",IF(O71="","Missing Date",IF(O71&lt;0,"Overdue",IF(O71&lt;=90,"Due Soon","OK")))))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9" t="n"/>
      <c r="J72" s="9" t="n"/>
      <c r="K72" s="10" t="n"/>
      <c r="L72" s="7" t="n"/>
      <c r="M72" s="7" t="n"/>
      <c r="N72" s="7" t="n"/>
      <c r="O72" s="7">
        <f>IF(J72="","",J72-TODAY())</f>
        <v/>
      </c>
      <c r="P72" s="8">
        <f>IF(J72="","Missing Date",IF(N72="Complete","Complete",IF(O72="","Missing Date",IF(O72&lt;0,"Overdue",IF(O72&lt;=90,"Due Soon","OK")))))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9" t="n"/>
      <c r="J73" s="9" t="n"/>
      <c r="K73" s="10" t="n"/>
      <c r="L73" s="7" t="n"/>
      <c r="M73" s="7" t="n"/>
      <c r="N73" s="7" t="n"/>
      <c r="O73" s="7">
        <f>IF(J73="","",J73-TODAY())</f>
        <v/>
      </c>
      <c r="P73" s="8">
        <f>IF(J73="","Missing Date",IF(N73="Complete","Complete",IF(O73="","Missing Date",IF(O73&lt;0,"Overdue",IF(O73&lt;=90,"Due Soon","OK")))))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9" t="n"/>
      <c r="J74" s="9" t="n"/>
      <c r="K74" s="10" t="n"/>
      <c r="L74" s="7" t="n"/>
      <c r="M74" s="7" t="n"/>
      <c r="N74" s="7" t="n"/>
      <c r="O74" s="7">
        <f>IF(J74="","",J74-TODAY())</f>
        <v/>
      </c>
      <c r="P74" s="8">
        <f>IF(J74="","Missing Date",IF(N74="Complete","Complete",IF(O74="","Missing Date",IF(O74&lt;0,"Overdue",IF(O74&lt;=90,"Due Soon","OK")))))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9" t="n"/>
      <c r="J75" s="9" t="n"/>
      <c r="K75" s="10" t="n"/>
      <c r="L75" s="7" t="n"/>
      <c r="M75" s="7" t="n"/>
      <c r="N75" s="7" t="n"/>
      <c r="O75" s="7">
        <f>IF(J75="","",J75-TODAY())</f>
        <v/>
      </c>
      <c r="P75" s="8">
        <f>IF(J75="","Missing Date",IF(N75="Complete","Complete",IF(O75="","Missing Date",IF(O75&lt;0,"Overdue",IF(O75&lt;=90,"Due Soon","OK")))))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9" t="n"/>
      <c r="J76" s="9" t="n"/>
      <c r="K76" s="10" t="n"/>
      <c r="L76" s="7" t="n"/>
      <c r="M76" s="7" t="n"/>
      <c r="N76" s="7" t="n"/>
      <c r="O76" s="7">
        <f>IF(J76="","",J76-TODAY())</f>
        <v/>
      </c>
      <c r="P76" s="8">
        <f>IF(J76="","Missing Date",IF(N76="Complete","Complete",IF(O76="","Missing Date",IF(O76&lt;0,"Overdue",IF(O76&lt;=90,"Due Soon","OK")))))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9" t="n"/>
      <c r="J77" s="9" t="n"/>
      <c r="K77" s="10" t="n"/>
      <c r="L77" s="7" t="n"/>
      <c r="M77" s="7" t="n"/>
      <c r="N77" s="7" t="n"/>
      <c r="O77" s="7">
        <f>IF(J77="","",J77-TODAY())</f>
        <v/>
      </c>
      <c r="P77" s="8">
        <f>IF(J77="","Missing Date",IF(N77="Complete","Complete",IF(O77="","Missing Date",IF(O77&lt;0,"Overdue",IF(O77&lt;=90,"Due Soon","OK")))))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9" t="n"/>
      <c r="J78" s="9" t="n"/>
      <c r="K78" s="10" t="n"/>
      <c r="L78" s="7" t="n"/>
      <c r="M78" s="7" t="n"/>
      <c r="N78" s="7" t="n"/>
      <c r="O78" s="7">
        <f>IF(J78="","",J78-TODAY())</f>
        <v/>
      </c>
      <c r="P78" s="8">
        <f>IF(J78="","Missing Date",IF(N78="Complete","Complete",IF(O78="","Missing Date",IF(O78&lt;0,"Overdue",IF(O78&lt;=90,"Due Soon","OK")))))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9" t="n"/>
      <c r="J79" s="9" t="n"/>
      <c r="K79" s="10" t="n"/>
      <c r="L79" s="7" t="n"/>
      <c r="M79" s="7" t="n"/>
      <c r="N79" s="7" t="n"/>
      <c r="O79" s="7">
        <f>IF(J79="","",J79-TODAY())</f>
        <v/>
      </c>
      <c r="P79" s="8">
        <f>IF(J79="","Missing Date",IF(N79="Complete","Complete",IF(O79="","Missing Date",IF(O79&lt;0,"Overdue",IF(O79&lt;=90,"Due Soon","OK")))))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9" t="n"/>
      <c r="J80" s="9" t="n"/>
      <c r="K80" s="10" t="n"/>
      <c r="L80" s="7" t="n"/>
      <c r="M80" s="7" t="n"/>
      <c r="N80" s="7" t="n"/>
      <c r="O80" s="7">
        <f>IF(J80="","",J80-TODAY())</f>
        <v/>
      </c>
      <c r="P80" s="8">
        <f>IF(J80="","Missing Date",IF(N80="Complete","Complete",IF(O80="","Missing Date",IF(O80&lt;0,"Overdue",IF(O80&lt;=90,"Due Soon","OK")))))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9" t="n"/>
      <c r="J81" s="9" t="n"/>
      <c r="K81" s="10" t="n"/>
      <c r="L81" s="7" t="n"/>
      <c r="M81" s="7" t="n"/>
      <c r="N81" s="7" t="n"/>
      <c r="O81" s="7">
        <f>IF(J81="","",J81-TODAY())</f>
        <v/>
      </c>
      <c r="P81" s="8">
        <f>IF(J81="","Missing Date",IF(N81="Complete","Complete",IF(O81="","Missing Date",IF(O81&lt;0,"Overdue",IF(O81&lt;=90,"Due Soon","OK")))))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9" t="n"/>
      <c r="J82" s="9" t="n"/>
      <c r="K82" s="10" t="n"/>
      <c r="L82" s="7" t="n"/>
      <c r="M82" s="7" t="n"/>
      <c r="N82" s="7" t="n"/>
      <c r="O82" s="7">
        <f>IF(J82="","",J82-TODAY())</f>
        <v/>
      </c>
      <c r="P82" s="8">
        <f>IF(J82="","Missing Date",IF(N82="Complete","Complete",IF(O82="","Missing Date",IF(O82&lt;0,"Overdue",IF(O82&lt;=90,"Due Soon","OK")))))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9" t="n"/>
      <c r="J83" s="9" t="n"/>
      <c r="K83" s="10" t="n"/>
      <c r="L83" s="7" t="n"/>
      <c r="M83" s="7" t="n"/>
      <c r="N83" s="7" t="n"/>
      <c r="O83" s="7">
        <f>IF(J83="","",J83-TODAY())</f>
        <v/>
      </c>
      <c r="P83" s="8">
        <f>IF(J83="","Missing Date",IF(N83="Complete","Complete",IF(O83="","Missing Date",IF(O83&lt;0,"Overdue",IF(O83&lt;=90,"Due Soon","OK")))))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9" t="n"/>
      <c r="J84" s="9" t="n"/>
      <c r="K84" s="10" t="n"/>
      <c r="L84" s="7" t="n"/>
      <c r="M84" s="7" t="n"/>
      <c r="N84" s="7" t="n"/>
      <c r="O84" s="7">
        <f>IF(J84="","",J84-TODAY())</f>
        <v/>
      </c>
      <c r="P84" s="8">
        <f>IF(J84="","Missing Date",IF(N84="Complete","Complete",IF(O84="","Missing Date",IF(O84&lt;0,"Overdue",IF(O84&lt;=90,"Due Soon","OK")))))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9" t="n"/>
      <c r="J85" s="9" t="n"/>
      <c r="K85" s="10" t="n"/>
      <c r="L85" s="7" t="n"/>
      <c r="M85" s="7" t="n"/>
      <c r="N85" s="7" t="n"/>
      <c r="O85" s="7">
        <f>IF(J85="","",J85-TODAY())</f>
        <v/>
      </c>
      <c r="P85" s="8">
        <f>IF(J85="","Missing Date",IF(N85="Complete","Complete",IF(O85="","Missing Date",IF(O85&lt;0,"Overdue",IF(O85&lt;=90,"Due Soon","OK")))))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9" t="n"/>
      <c r="J86" s="9" t="n"/>
      <c r="K86" s="10" t="n"/>
      <c r="L86" s="7" t="n"/>
      <c r="M86" s="7" t="n"/>
      <c r="N86" s="7" t="n"/>
      <c r="O86" s="7">
        <f>IF(J86="","",J86-TODAY())</f>
        <v/>
      </c>
      <c r="P86" s="8">
        <f>IF(J86="","Missing Date",IF(N86="Complete","Complete",IF(O86="","Missing Date",IF(O86&lt;0,"Overdue",IF(O86&lt;=90,"Due Soon","OK")))))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9" t="n"/>
      <c r="J87" s="9" t="n"/>
      <c r="K87" s="10" t="n"/>
      <c r="L87" s="7" t="n"/>
      <c r="M87" s="7" t="n"/>
      <c r="N87" s="7" t="n"/>
      <c r="O87" s="7">
        <f>IF(J87="","",J87-TODAY())</f>
        <v/>
      </c>
      <c r="P87" s="8">
        <f>IF(J87="","Missing Date",IF(N87="Complete","Complete",IF(O87="","Missing Date",IF(O87&lt;0,"Overdue",IF(O87&lt;=90,"Due Soon","OK")))))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9" t="n"/>
      <c r="J88" s="9" t="n"/>
      <c r="K88" s="10" t="n"/>
      <c r="L88" s="7" t="n"/>
      <c r="M88" s="7" t="n"/>
      <c r="N88" s="7" t="n"/>
      <c r="O88" s="7">
        <f>IF(J88="","",J88-TODAY())</f>
        <v/>
      </c>
      <c r="P88" s="8">
        <f>IF(J88="","Missing Date",IF(N88="Complete","Complete",IF(O88="","Missing Date",IF(O88&lt;0,"Overdue",IF(O88&lt;=90,"Due Soon","OK")))))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9" t="n"/>
      <c r="J89" s="9" t="n"/>
      <c r="K89" s="10" t="n"/>
      <c r="L89" s="7" t="n"/>
      <c r="M89" s="7" t="n"/>
      <c r="N89" s="7" t="n"/>
      <c r="O89" s="7">
        <f>IF(J89="","",J89-TODAY())</f>
        <v/>
      </c>
      <c r="P89" s="8">
        <f>IF(J89="","Missing Date",IF(N89="Complete","Complete",IF(O89="","Missing Date",IF(O89&lt;0,"Overdue",IF(O89&lt;=90,"Due Soon","OK")))))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9" t="n"/>
      <c r="J90" s="9" t="n"/>
      <c r="K90" s="10" t="n"/>
      <c r="L90" s="7" t="n"/>
      <c r="M90" s="7" t="n"/>
      <c r="N90" s="7" t="n"/>
      <c r="O90" s="7">
        <f>IF(J90="","",J90-TODAY())</f>
        <v/>
      </c>
      <c r="P90" s="8">
        <f>IF(J90="","Missing Date",IF(N90="Complete","Complete",IF(O90="","Missing Date",IF(O90&lt;0,"Overdue",IF(O90&lt;=90,"Due Soon","OK")))))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9" t="n"/>
      <c r="J91" s="9" t="n"/>
      <c r="K91" s="10" t="n"/>
      <c r="L91" s="7" t="n"/>
      <c r="M91" s="7" t="n"/>
      <c r="N91" s="7" t="n"/>
      <c r="O91" s="7">
        <f>IF(J91="","",J91-TODAY())</f>
        <v/>
      </c>
      <c r="P91" s="8">
        <f>IF(J91="","Missing Date",IF(N91="Complete","Complete",IF(O91="","Missing Date",IF(O91&lt;0,"Overdue",IF(O91&lt;=90,"Due Soon","OK")))))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9" t="n"/>
      <c r="J92" s="9" t="n"/>
      <c r="K92" s="10" t="n"/>
      <c r="L92" s="7" t="n"/>
      <c r="M92" s="7" t="n"/>
      <c r="N92" s="7" t="n"/>
      <c r="O92" s="7">
        <f>IF(J92="","",J92-TODAY())</f>
        <v/>
      </c>
      <c r="P92" s="8">
        <f>IF(J92="","Missing Date",IF(N92="Complete","Complete",IF(O92="","Missing Date",IF(O92&lt;0,"Overdue",IF(O92&lt;=90,"Due Soon","OK")))))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9" t="n"/>
      <c r="J93" s="9" t="n"/>
      <c r="K93" s="10" t="n"/>
      <c r="L93" s="7" t="n"/>
      <c r="M93" s="7" t="n"/>
      <c r="N93" s="7" t="n"/>
      <c r="O93" s="7">
        <f>IF(J93="","",J93-TODAY())</f>
        <v/>
      </c>
      <c r="P93" s="8">
        <f>IF(J93="","Missing Date",IF(N93="Complete","Complete",IF(O93="","Missing Date",IF(O93&lt;0,"Overdue",IF(O93&lt;=90,"Due Soon","OK")))))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9" t="n"/>
      <c r="J94" s="9" t="n"/>
      <c r="K94" s="10" t="n"/>
      <c r="L94" s="7" t="n"/>
      <c r="M94" s="7" t="n"/>
      <c r="N94" s="7" t="n"/>
      <c r="O94" s="7">
        <f>IF(J94="","",J94-TODAY())</f>
        <v/>
      </c>
      <c r="P94" s="8">
        <f>IF(J94="","Missing Date",IF(N94="Complete","Complete",IF(O94="","Missing Date",IF(O94&lt;0,"Overdue",IF(O94&lt;=90,"Due Soon","OK")))))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9" t="n"/>
      <c r="J95" s="9" t="n"/>
      <c r="K95" s="10" t="n"/>
      <c r="L95" s="7" t="n"/>
      <c r="M95" s="7" t="n"/>
      <c r="N95" s="7" t="n"/>
      <c r="O95" s="7">
        <f>IF(J95="","",J95-TODAY())</f>
        <v/>
      </c>
      <c r="P95" s="8">
        <f>IF(J95="","Missing Date",IF(N95="Complete","Complete",IF(O95="","Missing Date",IF(O95&lt;0,"Overdue",IF(O95&lt;=90,"Due Soon","OK")))))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9" t="n"/>
      <c r="J96" s="9" t="n"/>
      <c r="K96" s="10" t="n"/>
      <c r="L96" s="7" t="n"/>
      <c r="M96" s="7" t="n"/>
      <c r="N96" s="7" t="n"/>
      <c r="O96" s="7">
        <f>IF(J96="","",J96-TODAY())</f>
        <v/>
      </c>
      <c r="P96" s="8">
        <f>IF(J96="","Missing Date",IF(N96="Complete","Complete",IF(O96="","Missing Date",IF(O96&lt;0,"Overdue",IF(O96&lt;=90,"Due Soon","OK")))))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9" t="n"/>
      <c r="J97" s="9" t="n"/>
      <c r="K97" s="10" t="n"/>
      <c r="L97" s="7" t="n"/>
      <c r="M97" s="7" t="n"/>
      <c r="N97" s="7" t="n"/>
      <c r="O97" s="7">
        <f>IF(J97="","",J97-TODAY())</f>
        <v/>
      </c>
      <c r="P97" s="8">
        <f>IF(J97="","Missing Date",IF(N97="Complete","Complete",IF(O97="","Missing Date",IF(O97&lt;0,"Overdue",IF(O97&lt;=90,"Due Soon","OK")))))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9" t="n"/>
      <c r="J98" s="9" t="n"/>
      <c r="K98" s="10" t="n"/>
      <c r="L98" s="7" t="n"/>
      <c r="M98" s="7" t="n"/>
      <c r="N98" s="7" t="n"/>
      <c r="O98" s="7">
        <f>IF(J98="","",J98-TODAY())</f>
        <v/>
      </c>
      <c r="P98" s="8">
        <f>IF(J98="","Missing Date",IF(N98="Complete","Complete",IF(O98="","Missing Date",IF(O98&lt;0,"Overdue",IF(O98&lt;=90,"Due Soon","OK")))))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9" t="n"/>
      <c r="J99" s="9" t="n"/>
      <c r="K99" s="10" t="n"/>
      <c r="L99" s="7" t="n"/>
      <c r="M99" s="7" t="n"/>
      <c r="N99" s="7" t="n"/>
      <c r="O99" s="7">
        <f>IF(J99="","",J99-TODAY())</f>
        <v/>
      </c>
      <c r="P99" s="8">
        <f>IF(J99="","Missing Date",IF(N99="Complete","Complete",IF(O99="","Missing Date",IF(O99&lt;0,"Overdue",IF(O99&lt;=90,"Due Soon","OK")))))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9" t="n"/>
      <c r="J100" s="9" t="n"/>
      <c r="K100" s="10" t="n"/>
      <c r="L100" s="7" t="n"/>
      <c r="M100" s="7" t="n"/>
      <c r="N100" s="7" t="n"/>
      <c r="O100" s="7">
        <f>IF(J100="","",J100-TODAY())</f>
        <v/>
      </c>
      <c r="P100" s="8">
        <f>IF(J100="","Missing Date",IF(N100="Complete","Complete",IF(O100="","Missing Date",IF(O100&lt;0,"Overdue",IF(O100&lt;=90,"Due Soon","OK")))))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9" t="n"/>
      <c r="J101" s="9" t="n"/>
      <c r="K101" s="10" t="n"/>
      <c r="L101" s="7" t="n"/>
      <c r="M101" s="7" t="n"/>
      <c r="N101" s="7" t="n"/>
      <c r="O101" s="7">
        <f>IF(J101="","",J101-TODAY())</f>
        <v/>
      </c>
      <c r="P101" s="8">
        <f>IF(J101="","Missing Date",IF(N101="Complete","Complete",IF(O101="","Missing Date",IF(O101&lt;0,"Overdue",IF(O101&lt;=90,"Due Soon","OK")))))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9" t="n"/>
      <c r="J102" s="9" t="n"/>
      <c r="K102" s="10" t="n"/>
      <c r="L102" s="7" t="n"/>
      <c r="M102" s="7" t="n"/>
      <c r="N102" s="7" t="n"/>
      <c r="O102" s="7">
        <f>IF(J102="","",J102-TODAY())</f>
        <v/>
      </c>
      <c r="P102" s="8">
        <f>IF(J102="","Missing Date",IF(N102="Complete","Complete",IF(O102="","Missing Date",IF(O102&lt;0,"Overdue",IF(O102&lt;=90,"Due Soon","OK")))))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9" t="n"/>
      <c r="J103" s="9" t="n"/>
      <c r="K103" s="10" t="n"/>
      <c r="L103" s="7" t="n"/>
      <c r="M103" s="7" t="n"/>
      <c r="N103" s="7" t="n"/>
      <c r="O103" s="7">
        <f>IF(J103="","",J103-TODAY())</f>
        <v/>
      </c>
      <c r="P103" s="8">
        <f>IF(J103="","Missing Date",IF(N103="Complete","Complete",IF(O103="","Missing Date",IF(O103&lt;0,"Overdue",IF(O103&lt;=90,"Due Soon","OK")))))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9" t="n"/>
      <c r="J104" s="9" t="n"/>
      <c r="K104" s="10" t="n"/>
      <c r="L104" s="7" t="n"/>
      <c r="M104" s="7" t="n"/>
      <c r="N104" s="7" t="n"/>
      <c r="O104" s="7">
        <f>IF(J104="","",J104-TODAY())</f>
        <v/>
      </c>
      <c r="P104" s="8">
        <f>IF(J104="","Missing Date",IF(N104="Complete","Complete",IF(O104="","Missing Date",IF(O104&lt;0,"Overdue",IF(O104&lt;=90,"Due Soon","OK")))))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9" t="n"/>
      <c r="J105" s="9" t="n"/>
      <c r="K105" s="10" t="n"/>
      <c r="L105" s="7" t="n"/>
      <c r="M105" s="7" t="n"/>
      <c r="N105" s="7" t="n"/>
      <c r="O105" s="7">
        <f>IF(J105="","",J105-TODAY())</f>
        <v/>
      </c>
      <c r="P105" s="8">
        <f>IF(J105="","Missing Date",IF(N105="Complete","Complete",IF(O105="","Missing Date",IF(O105&lt;0,"Overdue",IF(O105&lt;=90,"Due Soon","OK")))))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9" t="n"/>
      <c r="J106" s="9" t="n"/>
      <c r="K106" s="10" t="n"/>
      <c r="L106" s="7" t="n"/>
      <c r="M106" s="7" t="n"/>
      <c r="N106" s="7" t="n"/>
      <c r="O106" s="7">
        <f>IF(J106="","",J106-TODAY())</f>
        <v/>
      </c>
      <c r="P106" s="8">
        <f>IF(J106="","Missing Date",IF(N106="Complete","Complete",IF(O106="","Missing Date",IF(O106&lt;0,"Overdue",IF(O106&lt;=90,"Due Soon","OK")))))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9" t="n"/>
      <c r="J107" s="9" t="n"/>
      <c r="K107" s="10" t="n"/>
      <c r="L107" s="7" t="n"/>
      <c r="M107" s="7" t="n"/>
      <c r="N107" s="7" t="n"/>
      <c r="O107" s="7">
        <f>IF(J107="","",J107-TODAY())</f>
        <v/>
      </c>
      <c r="P107" s="8">
        <f>IF(J107="","Missing Date",IF(N107="Complete","Complete",IF(O107="","Missing Date",IF(O107&lt;0,"Overdue",IF(O107&lt;=90,"Due Soon","OK")))))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9" t="n"/>
      <c r="J108" s="9" t="n"/>
      <c r="K108" s="10" t="n"/>
      <c r="L108" s="7" t="n"/>
      <c r="M108" s="7" t="n"/>
      <c r="N108" s="7" t="n"/>
      <c r="O108" s="7">
        <f>IF(J108="","",J108-TODAY())</f>
        <v/>
      </c>
      <c r="P108" s="8">
        <f>IF(J108="","Missing Date",IF(N108="Complete","Complete",IF(O108="","Missing Date",IF(O108&lt;0,"Overdue",IF(O108&lt;=90,"Due Soon","OK")))))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9" t="n"/>
      <c r="J109" s="9" t="n"/>
      <c r="K109" s="10" t="n"/>
      <c r="L109" s="7" t="n"/>
      <c r="M109" s="7" t="n"/>
      <c r="N109" s="7" t="n"/>
      <c r="O109" s="7">
        <f>IF(J109="","",J109-TODAY())</f>
        <v/>
      </c>
      <c r="P109" s="8">
        <f>IF(J109="","Missing Date",IF(N109="Complete","Complete",IF(O109="","Missing Date",IF(O109&lt;0,"Overdue",IF(O109&lt;=90,"Due Soon","OK")))))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9" t="n"/>
      <c r="J110" s="9" t="n"/>
      <c r="K110" s="10" t="n"/>
      <c r="L110" s="7" t="n"/>
      <c r="M110" s="7" t="n"/>
      <c r="N110" s="7" t="n"/>
      <c r="O110" s="7">
        <f>IF(J110="","",J110-TODAY())</f>
        <v/>
      </c>
      <c r="P110" s="8">
        <f>IF(J110="","Missing Date",IF(N110="Complete","Complete",IF(O110="","Missing Date",IF(O110&lt;0,"Overdue",IF(O110&lt;=90,"Due Soon","OK")))))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9" t="n"/>
      <c r="J111" s="9" t="n"/>
      <c r="K111" s="10" t="n"/>
      <c r="L111" s="7" t="n"/>
      <c r="M111" s="7" t="n"/>
      <c r="N111" s="7" t="n"/>
      <c r="O111" s="7">
        <f>IF(J111="","",J111-TODAY())</f>
        <v/>
      </c>
      <c r="P111" s="8">
        <f>IF(J111="","Missing Date",IF(N111="Complete","Complete",IF(O111="","Missing Date",IF(O111&lt;0,"Overdue",IF(O111&lt;=90,"Due Soon","OK")))))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9" t="n"/>
      <c r="J112" s="9" t="n"/>
      <c r="K112" s="10" t="n"/>
      <c r="L112" s="7" t="n"/>
      <c r="M112" s="7" t="n"/>
      <c r="N112" s="7" t="n"/>
      <c r="O112" s="7">
        <f>IF(J112="","",J112-TODAY())</f>
        <v/>
      </c>
      <c r="P112" s="8">
        <f>IF(J112="","Missing Date",IF(N112="Complete","Complete",IF(O112="","Missing Date",IF(O112&lt;0,"Overdue",IF(O112&lt;=90,"Due Soon","OK")))))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9" t="n"/>
      <c r="J113" s="9" t="n"/>
      <c r="K113" s="10" t="n"/>
      <c r="L113" s="7" t="n"/>
      <c r="M113" s="7" t="n"/>
      <c r="N113" s="7" t="n"/>
      <c r="O113" s="7">
        <f>IF(J113="","",J113-TODAY())</f>
        <v/>
      </c>
      <c r="P113" s="8">
        <f>IF(J113="","Missing Date",IF(N113="Complete","Complete",IF(O113="","Missing Date",IF(O113&lt;0,"Overdue",IF(O113&lt;=90,"Due Soon","OK")))))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9" t="n"/>
      <c r="J114" s="9" t="n"/>
      <c r="K114" s="10" t="n"/>
      <c r="L114" s="7" t="n"/>
      <c r="M114" s="7" t="n"/>
      <c r="N114" s="7" t="n"/>
      <c r="O114" s="7">
        <f>IF(J114="","",J114-TODAY())</f>
        <v/>
      </c>
      <c r="P114" s="8">
        <f>IF(J114="","Missing Date",IF(N114="Complete","Complete",IF(O114="","Missing Date",IF(O114&lt;0,"Overdue",IF(O114&lt;=90,"Due Soon","OK")))))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9" t="n"/>
      <c r="J115" s="9" t="n"/>
      <c r="K115" s="10" t="n"/>
      <c r="L115" s="7" t="n"/>
      <c r="M115" s="7" t="n"/>
      <c r="N115" s="7" t="n"/>
      <c r="O115" s="7">
        <f>IF(J115="","",J115-TODAY())</f>
        <v/>
      </c>
      <c r="P115" s="8">
        <f>IF(J115="","Missing Date",IF(N115="Complete","Complete",IF(O115="","Missing Date",IF(O115&lt;0,"Overdue",IF(O115&lt;=90,"Due Soon","OK")))))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9" t="n"/>
      <c r="J116" s="9" t="n"/>
      <c r="K116" s="10" t="n"/>
      <c r="L116" s="7" t="n"/>
      <c r="M116" s="7" t="n"/>
      <c r="N116" s="7" t="n"/>
      <c r="O116" s="7">
        <f>IF(J116="","",J116-TODAY())</f>
        <v/>
      </c>
      <c r="P116" s="8">
        <f>IF(J116="","Missing Date",IF(N116="Complete","Complete",IF(O116="","Missing Date",IF(O116&lt;0,"Overdue",IF(O116&lt;=90,"Due Soon","OK")))))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9" t="n"/>
      <c r="J117" s="9" t="n"/>
      <c r="K117" s="10" t="n"/>
      <c r="L117" s="7" t="n"/>
      <c r="M117" s="7" t="n"/>
      <c r="N117" s="7" t="n"/>
      <c r="O117" s="7">
        <f>IF(J117="","",J117-TODAY())</f>
        <v/>
      </c>
      <c r="P117" s="8">
        <f>IF(J117="","Missing Date",IF(N117="Complete","Complete",IF(O117="","Missing Date",IF(O117&lt;0,"Overdue",IF(O117&lt;=90,"Due Soon","OK")))))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9" t="n"/>
      <c r="J118" s="9" t="n"/>
      <c r="K118" s="10" t="n"/>
      <c r="L118" s="7" t="n"/>
      <c r="M118" s="7" t="n"/>
      <c r="N118" s="7" t="n"/>
      <c r="O118" s="7">
        <f>IF(J118="","",J118-TODAY())</f>
        <v/>
      </c>
      <c r="P118" s="8">
        <f>IF(J118="","Missing Date",IF(N118="Complete","Complete",IF(O118="","Missing Date",IF(O118&lt;0,"Overdue",IF(O118&lt;=90,"Due Soon","OK")))))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9" t="n"/>
      <c r="J119" s="9" t="n"/>
      <c r="K119" s="10" t="n"/>
      <c r="L119" s="7" t="n"/>
      <c r="M119" s="7" t="n"/>
      <c r="N119" s="7" t="n"/>
      <c r="O119" s="7">
        <f>IF(J119="","",J119-TODAY())</f>
        <v/>
      </c>
      <c r="P119" s="8">
        <f>IF(J119="","Missing Date",IF(N119="Complete","Complete",IF(O119="","Missing Date",IF(O119&lt;0,"Overdue",IF(O119&lt;=90,"Due Soon","OK")))))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9" t="n"/>
      <c r="J120" s="9" t="n"/>
      <c r="K120" s="10" t="n"/>
      <c r="L120" s="7" t="n"/>
      <c r="M120" s="7" t="n"/>
      <c r="N120" s="7" t="n"/>
      <c r="O120" s="7">
        <f>IF(J120="","",J120-TODAY())</f>
        <v/>
      </c>
      <c r="P120" s="8">
        <f>IF(J120="","Missing Date",IF(N120="Complete","Complete",IF(O120="","Missing Date",IF(O120&lt;0,"Overdue",IF(O120&lt;=90,"Due Soon","OK")))))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9" t="n"/>
      <c r="J121" s="9" t="n"/>
      <c r="K121" s="10" t="n"/>
      <c r="L121" s="7" t="n"/>
      <c r="M121" s="7" t="n"/>
      <c r="N121" s="7" t="n"/>
      <c r="O121" s="7">
        <f>IF(J121="","",J121-TODAY())</f>
        <v/>
      </c>
      <c r="P121" s="8">
        <f>IF(J121="","Missing Date",IF(N121="Complete","Complete",IF(O121="","Missing Date",IF(O121&lt;0,"Overdue",IF(O121&lt;=90,"Due Soon","OK")))))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9" t="n"/>
      <c r="J122" s="9" t="n"/>
      <c r="K122" s="10" t="n"/>
      <c r="L122" s="7" t="n"/>
      <c r="M122" s="7" t="n"/>
      <c r="N122" s="7" t="n"/>
      <c r="O122" s="7">
        <f>IF(J122="","",J122-TODAY())</f>
        <v/>
      </c>
      <c r="P122" s="8">
        <f>IF(J122="","Missing Date",IF(N122="Complete","Complete",IF(O122="","Missing Date",IF(O122&lt;0,"Overdue",IF(O122&lt;=90,"Due Soon","OK")))))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9" t="n"/>
      <c r="J123" s="9" t="n"/>
      <c r="K123" s="10" t="n"/>
      <c r="L123" s="7" t="n"/>
      <c r="M123" s="7" t="n"/>
      <c r="N123" s="7" t="n"/>
      <c r="O123" s="7">
        <f>IF(J123="","",J123-TODAY())</f>
        <v/>
      </c>
      <c r="P123" s="8">
        <f>IF(J123="","Missing Date",IF(N123="Complete","Complete",IF(O123="","Missing Date",IF(O123&lt;0,"Overdue",IF(O123&lt;=90,"Due Soon","OK")))))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9" t="n"/>
      <c r="J124" s="9" t="n"/>
      <c r="K124" s="10" t="n"/>
      <c r="L124" s="7" t="n"/>
      <c r="M124" s="7" t="n"/>
      <c r="N124" s="7" t="n"/>
      <c r="O124" s="7">
        <f>IF(J124="","",J124-TODAY())</f>
        <v/>
      </c>
      <c r="P124" s="8">
        <f>IF(J124="","Missing Date",IF(N124="Complete","Complete",IF(O124="","Missing Date",IF(O124&lt;0,"Overdue",IF(O124&lt;=90,"Due Soon","OK")))))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9" t="n"/>
      <c r="J125" s="9" t="n"/>
      <c r="K125" s="10" t="n"/>
      <c r="L125" s="7" t="n"/>
      <c r="M125" s="7" t="n"/>
      <c r="N125" s="7" t="n"/>
      <c r="O125" s="7">
        <f>IF(J125="","",J125-TODAY())</f>
        <v/>
      </c>
      <c r="P125" s="8">
        <f>IF(J125="","Missing Date",IF(N125="Complete","Complete",IF(O125="","Missing Date",IF(O125&lt;0,"Overdue",IF(O125&lt;=90,"Due Soon","OK")))))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9" t="n"/>
      <c r="J126" s="9" t="n"/>
      <c r="K126" s="10" t="n"/>
      <c r="L126" s="7" t="n"/>
      <c r="M126" s="7" t="n"/>
      <c r="N126" s="7" t="n"/>
      <c r="O126" s="7">
        <f>IF(J126="","",J126-TODAY())</f>
        <v/>
      </c>
      <c r="P126" s="8">
        <f>IF(J126="","Missing Date",IF(N126="Complete","Complete",IF(O126="","Missing Date",IF(O126&lt;0,"Overdue",IF(O126&lt;=90,"Due Soon","OK")))))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9" t="n"/>
      <c r="J127" s="9" t="n"/>
      <c r="K127" s="10" t="n"/>
      <c r="L127" s="7" t="n"/>
      <c r="M127" s="7" t="n"/>
      <c r="N127" s="7" t="n"/>
      <c r="O127" s="7">
        <f>IF(J127="","",J127-TODAY())</f>
        <v/>
      </c>
      <c r="P127" s="8">
        <f>IF(J127="","Missing Date",IF(N127="Complete","Complete",IF(O127="","Missing Date",IF(O127&lt;0,"Overdue",IF(O127&lt;=90,"Due Soon","OK")))))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9" t="n"/>
      <c r="J128" s="9" t="n"/>
      <c r="K128" s="10" t="n"/>
      <c r="L128" s="7" t="n"/>
      <c r="M128" s="7" t="n"/>
      <c r="N128" s="7" t="n"/>
      <c r="O128" s="7">
        <f>IF(J128="","",J128-TODAY())</f>
        <v/>
      </c>
      <c r="P128" s="8">
        <f>IF(J128="","Missing Date",IF(N128="Complete","Complete",IF(O128="","Missing Date",IF(O128&lt;0,"Overdue",IF(O128&lt;=90,"Due Soon","OK")))))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9" t="n"/>
      <c r="J129" s="9" t="n"/>
      <c r="K129" s="10" t="n"/>
      <c r="L129" s="7" t="n"/>
      <c r="M129" s="7" t="n"/>
      <c r="N129" s="7" t="n"/>
      <c r="O129" s="7">
        <f>IF(J129="","",J129-TODAY())</f>
        <v/>
      </c>
      <c r="P129" s="8">
        <f>IF(J129="","Missing Date",IF(N129="Complete","Complete",IF(O129="","Missing Date",IF(O129&lt;0,"Overdue",IF(O129&lt;=90,"Due Soon","OK")))))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9" t="n"/>
      <c r="J130" s="9" t="n"/>
      <c r="K130" s="10" t="n"/>
      <c r="L130" s="7" t="n"/>
      <c r="M130" s="7" t="n"/>
      <c r="N130" s="7" t="n"/>
      <c r="O130" s="7">
        <f>IF(J130="","",J130-TODAY())</f>
        <v/>
      </c>
      <c r="P130" s="8">
        <f>IF(J130="","Missing Date",IF(N130="Complete","Complete",IF(O130="","Missing Date",IF(O130&lt;0,"Overdue",IF(O130&lt;=90,"Due Soon","OK")))))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9" t="n"/>
      <c r="J131" s="9" t="n"/>
      <c r="K131" s="10" t="n"/>
      <c r="L131" s="7" t="n"/>
      <c r="M131" s="7" t="n"/>
      <c r="N131" s="7" t="n"/>
      <c r="O131" s="7">
        <f>IF(J131="","",J131-TODAY())</f>
        <v/>
      </c>
      <c r="P131" s="8">
        <f>IF(J131="","Missing Date",IF(N131="Complete","Complete",IF(O131="","Missing Date",IF(O131&lt;0,"Overdue",IF(O131&lt;=90,"Due Soon","OK")))))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9" t="n"/>
      <c r="J132" s="9" t="n"/>
      <c r="K132" s="10" t="n"/>
      <c r="L132" s="7" t="n"/>
      <c r="M132" s="7" t="n"/>
      <c r="N132" s="7" t="n"/>
      <c r="O132" s="7">
        <f>IF(J132="","",J132-TODAY())</f>
        <v/>
      </c>
      <c r="P132" s="8">
        <f>IF(J132="","Missing Date",IF(N132="Complete","Complete",IF(O132="","Missing Date",IF(O132&lt;0,"Overdue",IF(O132&lt;=90,"Due Soon","OK")))))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9" t="n"/>
      <c r="J133" s="9" t="n"/>
      <c r="K133" s="10" t="n"/>
      <c r="L133" s="7" t="n"/>
      <c r="M133" s="7" t="n"/>
      <c r="N133" s="7" t="n"/>
      <c r="O133" s="7">
        <f>IF(J133="","",J133-TODAY())</f>
        <v/>
      </c>
      <c r="P133" s="8">
        <f>IF(J133="","Missing Date",IF(N133="Complete","Complete",IF(O133="","Missing Date",IF(O133&lt;0,"Overdue",IF(O133&lt;=90,"Due Soon","OK")))))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9" t="n"/>
      <c r="J134" s="9" t="n"/>
      <c r="K134" s="10" t="n"/>
      <c r="L134" s="7" t="n"/>
      <c r="M134" s="7" t="n"/>
      <c r="N134" s="7" t="n"/>
      <c r="O134" s="7">
        <f>IF(J134="","",J134-TODAY())</f>
        <v/>
      </c>
      <c r="P134" s="8">
        <f>IF(J134="","Missing Date",IF(N134="Complete","Complete",IF(O134="","Missing Date",IF(O134&lt;0,"Overdue",IF(O134&lt;=90,"Due Soon","OK")))))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9" t="n"/>
      <c r="J135" s="9" t="n"/>
      <c r="K135" s="10" t="n"/>
      <c r="L135" s="7" t="n"/>
      <c r="M135" s="7" t="n"/>
      <c r="N135" s="7" t="n"/>
      <c r="O135" s="7">
        <f>IF(J135="","",J135-TODAY())</f>
        <v/>
      </c>
      <c r="P135" s="8">
        <f>IF(J135="","Missing Date",IF(N135="Complete","Complete",IF(O135="","Missing Date",IF(O135&lt;0,"Overdue",IF(O135&lt;=90,"Due Soon","OK")))))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9" t="n"/>
      <c r="J136" s="9" t="n"/>
      <c r="K136" s="10" t="n"/>
      <c r="L136" s="7" t="n"/>
      <c r="M136" s="7" t="n"/>
      <c r="N136" s="7" t="n"/>
      <c r="O136" s="7">
        <f>IF(J136="","",J136-TODAY())</f>
        <v/>
      </c>
      <c r="P136" s="8">
        <f>IF(J136="","Missing Date",IF(N136="Complete","Complete",IF(O136="","Missing Date",IF(O136&lt;0,"Overdue",IF(O136&lt;=90,"Due Soon","OK")))))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9" t="n"/>
      <c r="J137" s="9" t="n"/>
      <c r="K137" s="10" t="n"/>
      <c r="L137" s="7" t="n"/>
      <c r="M137" s="7" t="n"/>
      <c r="N137" s="7" t="n"/>
      <c r="O137" s="7">
        <f>IF(J137="","",J137-TODAY())</f>
        <v/>
      </c>
      <c r="P137" s="8">
        <f>IF(J137="","Missing Date",IF(N137="Complete","Complete",IF(O137="","Missing Date",IF(O137&lt;0,"Overdue",IF(O137&lt;=90,"Due Soon","OK")))))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9" t="n"/>
      <c r="J138" s="9" t="n"/>
      <c r="K138" s="10" t="n"/>
      <c r="L138" s="7" t="n"/>
      <c r="M138" s="7" t="n"/>
      <c r="N138" s="7" t="n"/>
      <c r="O138" s="7">
        <f>IF(J138="","",J138-TODAY())</f>
        <v/>
      </c>
      <c r="P138" s="8">
        <f>IF(J138="","Missing Date",IF(N138="Complete","Complete",IF(O138="","Missing Date",IF(O138&lt;0,"Overdue",IF(O138&lt;=90,"Due Soon","OK")))))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9" t="n"/>
      <c r="J139" s="9" t="n"/>
      <c r="K139" s="10" t="n"/>
      <c r="L139" s="7" t="n"/>
      <c r="M139" s="7" t="n"/>
      <c r="N139" s="7" t="n"/>
      <c r="O139" s="7">
        <f>IF(J139="","",J139-TODAY())</f>
        <v/>
      </c>
      <c r="P139" s="8">
        <f>IF(J139="","Missing Date",IF(N139="Complete","Complete",IF(O139="","Missing Date",IF(O139&lt;0,"Overdue",IF(O139&lt;=90,"Due Soon","OK")))))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9" t="n"/>
      <c r="J140" s="9" t="n"/>
      <c r="K140" s="10" t="n"/>
      <c r="L140" s="7" t="n"/>
      <c r="M140" s="7" t="n"/>
      <c r="N140" s="7" t="n"/>
      <c r="O140" s="7">
        <f>IF(J140="","",J140-TODAY())</f>
        <v/>
      </c>
      <c r="P140" s="8">
        <f>IF(J140="","Missing Date",IF(N140="Complete","Complete",IF(O140="","Missing Date",IF(O140&lt;0,"Overdue",IF(O140&lt;=90,"Due Soon","OK")))))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9" t="n"/>
      <c r="J141" s="9" t="n"/>
      <c r="K141" s="10" t="n"/>
      <c r="L141" s="7" t="n"/>
      <c r="M141" s="7" t="n"/>
      <c r="N141" s="7" t="n"/>
      <c r="O141" s="7">
        <f>IF(J141="","",J141-TODAY())</f>
        <v/>
      </c>
      <c r="P141" s="8">
        <f>IF(J141="","Missing Date",IF(N141="Complete","Complete",IF(O141="","Missing Date",IF(O141&lt;0,"Overdue",IF(O141&lt;=90,"Due Soon","OK")))))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9" t="n"/>
      <c r="J142" s="9" t="n"/>
      <c r="K142" s="10" t="n"/>
      <c r="L142" s="7" t="n"/>
      <c r="M142" s="7" t="n"/>
      <c r="N142" s="7" t="n"/>
      <c r="O142" s="7">
        <f>IF(J142="","",J142-TODAY())</f>
        <v/>
      </c>
      <c r="P142" s="8">
        <f>IF(J142="","Missing Date",IF(N142="Complete","Complete",IF(O142="","Missing Date",IF(O142&lt;0,"Overdue",IF(O142&lt;=90,"Due Soon","OK")))))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9" t="n"/>
      <c r="J143" s="9" t="n"/>
      <c r="K143" s="10" t="n"/>
      <c r="L143" s="7" t="n"/>
      <c r="M143" s="7" t="n"/>
      <c r="N143" s="7" t="n"/>
      <c r="O143" s="7">
        <f>IF(J143="","",J143-TODAY())</f>
        <v/>
      </c>
      <c r="P143" s="8">
        <f>IF(J143="","Missing Date",IF(N143="Complete","Complete",IF(O143="","Missing Date",IF(O143&lt;0,"Overdue",IF(O143&lt;=90,"Due Soon","OK")))))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9" t="n"/>
      <c r="J144" s="9" t="n"/>
      <c r="K144" s="10" t="n"/>
      <c r="L144" s="7" t="n"/>
      <c r="M144" s="7" t="n"/>
      <c r="N144" s="7" t="n"/>
      <c r="O144" s="7">
        <f>IF(J144="","",J144-TODAY())</f>
        <v/>
      </c>
      <c r="P144" s="8">
        <f>IF(J144="","Missing Date",IF(N144="Complete","Complete",IF(O144="","Missing Date",IF(O144&lt;0,"Overdue",IF(O144&lt;=90,"Due Soon","OK")))))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9" t="n"/>
      <c r="J145" s="9" t="n"/>
      <c r="K145" s="10" t="n"/>
      <c r="L145" s="7" t="n"/>
      <c r="M145" s="7" t="n"/>
      <c r="N145" s="7" t="n"/>
      <c r="O145" s="7">
        <f>IF(J145="","",J145-TODAY())</f>
        <v/>
      </c>
      <c r="P145" s="8">
        <f>IF(J145="","Missing Date",IF(N145="Complete","Complete",IF(O145="","Missing Date",IF(O145&lt;0,"Overdue",IF(O145&lt;=90,"Due Soon","OK")))))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9" t="n"/>
      <c r="J146" s="9" t="n"/>
      <c r="K146" s="10" t="n"/>
      <c r="L146" s="7" t="n"/>
      <c r="M146" s="7" t="n"/>
      <c r="N146" s="7" t="n"/>
      <c r="O146" s="7">
        <f>IF(J146="","",J146-TODAY())</f>
        <v/>
      </c>
      <c r="P146" s="8">
        <f>IF(J146="","Missing Date",IF(N146="Complete","Complete",IF(O146="","Missing Date",IF(O146&lt;0,"Overdue",IF(O146&lt;=90,"Due Soon","OK")))))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9" t="n"/>
      <c r="J147" s="9" t="n"/>
      <c r="K147" s="10" t="n"/>
      <c r="L147" s="7" t="n"/>
      <c r="M147" s="7" t="n"/>
      <c r="N147" s="7" t="n"/>
      <c r="O147" s="7">
        <f>IF(J147="","",J147-TODAY())</f>
        <v/>
      </c>
      <c r="P147" s="8">
        <f>IF(J147="","Missing Date",IF(N147="Complete","Complete",IF(O147="","Missing Date",IF(O147&lt;0,"Overdue",IF(O147&lt;=90,"Due Soon","OK")))))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9" t="n"/>
      <c r="J148" s="9" t="n"/>
      <c r="K148" s="10" t="n"/>
      <c r="L148" s="7" t="n"/>
      <c r="M148" s="7" t="n"/>
      <c r="N148" s="7" t="n"/>
      <c r="O148" s="7">
        <f>IF(J148="","",J148-TODAY())</f>
        <v/>
      </c>
      <c r="P148" s="8">
        <f>IF(J148="","Missing Date",IF(N148="Complete","Complete",IF(O148="","Missing Date",IF(O148&lt;0,"Overdue",IF(O148&lt;=90,"Due Soon","OK")))))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9" t="n"/>
      <c r="J149" s="9" t="n"/>
      <c r="K149" s="10" t="n"/>
      <c r="L149" s="7" t="n"/>
      <c r="M149" s="7" t="n"/>
      <c r="N149" s="7" t="n"/>
      <c r="O149" s="7">
        <f>IF(J149="","",J149-TODAY())</f>
        <v/>
      </c>
      <c r="P149" s="8">
        <f>IF(J149="","Missing Date",IF(N149="Complete","Complete",IF(O149="","Missing Date",IF(O149&lt;0,"Overdue",IF(O149&lt;=90,"Due Soon","OK")))))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9" t="n"/>
      <c r="J150" s="9" t="n"/>
      <c r="K150" s="10" t="n"/>
      <c r="L150" s="7" t="n"/>
      <c r="M150" s="7" t="n"/>
      <c r="N150" s="7" t="n"/>
      <c r="O150" s="7">
        <f>IF(J150="","",J150-TODAY())</f>
        <v/>
      </c>
      <c r="P150" s="8">
        <f>IF(J150="","Missing Date",IF(N150="Complete","Complete",IF(O150="","Missing Date",IF(O150&lt;0,"Overdue",IF(O150&lt;=90,"Due Soon","OK")))))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9" t="n"/>
      <c r="J151" s="9" t="n"/>
      <c r="K151" s="10" t="n"/>
      <c r="L151" s="7" t="n"/>
      <c r="M151" s="7" t="n"/>
      <c r="N151" s="7" t="n"/>
      <c r="O151" s="7">
        <f>IF(J151="","",J151-TODAY())</f>
        <v/>
      </c>
      <c r="P151" s="8">
        <f>IF(J151="","Missing Date",IF(N151="Complete","Complete",IF(O151="","Missing Date",IF(O151&lt;0,"Overdue",IF(O151&lt;=90,"Due Soon","OK")))))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9" t="n"/>
      <c r="J152" s="9" t="n"/>
      <c r="K152" s="10" t="n"/>
      <c r="L152" s="7" t="n"/>
      <c r="M152" s="7" t="n"/>
      <c r="N152" s="7" t="n"/>
      <c r="O152" s="7">
        <f>IF(J152="","",J152-TODAY())</f>
        <v/>
      </c>
      <c r="P152" s="8">
        <f>IF(J152="","Missing Date",IF(N152="Complete","Complete",IF(O152="","Missing Date",IF(O152&lt;0,"Overdue",IF(O152&lt;=90,"Due Soon","OK")))))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9" t="n"/>
      <c r="J153" s="9" t="n"/>
      <c r="K153" s="10" t="n"/>
      <c r="L153" s="7" t="n"/>
      <c r="M153" s="7" t="n"/>
      <c r="N153" s="7" t="n"/>
      <c r="O153" s="7">
        <f>IF(J153="","",J153-TODAY())</f>
        <v/>
      </c>
      <c r="P153" s="8">
        <f>IF(J153="","Missing Date",IF(N153="Complete","Complete",IF(O153="","Missing Date",IF(O153&lt;0,"Overdue",IF(O153&lt;=90,"Due Soon","OK")))))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9" t="n"/>
      <c r="J154" s="9" t="n"/>
      <c r="K154" s="10" t="n"/>
      <c r="L154" s="7" t="n"/>
      <c r="M154" s="7" t="n"/>
      <c r="N154" s="7" t="n"/>
      <c r="O154" s="7">
        <f>IF(J154="","",J154-TODAY())</f>
        <v/>
      </c>
      <c r="P154" s="8">
        <f>IF(J154="","Missing Date",IF(N154="Complete","Complete",IF(O154="","Missing Date",IF(O154&lt;0,"Overdue",IF(O154&lt;=90,"Due Soon","OK")))))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9" t="n"/>
      <c r="J155" s="9" t="n"/>
      <c r="K155" s="10" t="n"/>
      <c r="L155" s="7" t="n"/>
      <c r="M155" s="7" t="n"/>
      <c r="N155" s="7" t="n"/>
      <c r="O155" s="7">
        <f>IF(J155="","",J155-TODAY())</f>
        <v/>
      </c>
      <c r="P155" s="8">
        <f>IF(J155="","Missing Date",IF(N155="Complete","Complete",IF(O155="","Missing Date",IF(O155&lt;0,"Overdue",IF(O155&lt;=90,"Due Soon","OK")))))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9" t="n"/>
      <c r="J156" s="9" t="n"/>
      <c r="K156" s="10" t="n"/>
      <c r="L156" s="7" t="n"/>
      <c r="M156" s="7" t="n"/>
      <c r="N156" s="7" t="n"/>
      <c r="O156" s="7">
        <f>IF(J156="","",J156-TODAY())</f>
        <v/>
      </c>
      <c r="P156" s="8">
        <f>IF(J156="","Missing Date",IF(N156="Complete","Complete",IF(O156="","Missing Date",IF(O156&lt;0,"Overdue",IF(O156&lt;=90,"Due Soon","OK")))))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9" t="n"/>
      <c r="J157" s="9" t="n"/>
      <c r="K157" s="10" t="n"/>
      <c r="L157" s="7" t="n"/>
      <c r="M157" s="7" t="n"/>
      <c r="N157" s="7" t="n"/>
      <c r="O157" s="7">
        <f>IF(J157="","",J157-TODAY())</f>
        <v/>
      </c>
      <c r="P157" s="8">
        <f>IF(J157="","Missing Date",IF(N157="Complete","Complete",IF(O157="","Missing Date",IF(O157&lt;0,"Overdue",IF(O157&lt;=90,"Due Soon","OK")))))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9" t="n"/>
      <c r="J158" s="9" t="n"/>
      <c r="K158" s="10" t="n"/>
      <c r="L158" s="7" t="n"/>
      <c r="M158" s="7" t="n"/>
      <c r="N158" s="7" t="n"/>
      <c r="O158" s="7">
        <f>IF(J158="","",J158-TODAY())</f>
        <v/>
      </c>
      <c r="P158" s="8">
        <f>IF(J158="","Missing Date",IF(N158="Complete","Complete",IF(O158="","Missing Date",IF(O158&lt;0,"Overdue",IF(O158&lt;=90,"Due Soon","OK")))))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9" t="n"/>
      <c r="J159" s="9" t="n"/>
      <c r="K159" s="10" t="n"/>
      <c r="L159" s="7" t="n"/>
      <c r="M159" s="7" t="n"/>
      <c r="N159" s="7" t="n"/>
      <c r="O159" s="7">
        <f>IF(J159="","",J159-TODAY())</f>
        <v/>
      </c>
      <c r="P159" s="8">
        <f>IF(J159="","Missing Date",IF(N159="Complete","Complete",IF(O159="","Missing Date",IF(O159&lt;0,"Overdue",IF(O159&lt;=90,"Due Soon","OK")))))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9" t="n"/>
      <c r="J160" s="9" t="n"/>
      <c r="K160" s="10" t="n"/>
      <c r="L160" s="7" t="n"/>
      <c r="M160" s="7" t="n"/>
      <c r="N160" s="7" t="n"/>
      <c r="O160" s="7">
        <f>IF(J160="","",J160-TODAY())</f>
        <v/>
      </c>
      <c r="P160" s="8">
        <f>IF(J160="","Missing Date",IF(N160="Complete","Complete",IF(O160="","Missing Date",IF(O160&lt;0,"Overdue",IF(O160&lt;=90,"Due Soon","OK")))))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9" t="n"/>
      <c r="J161" s="9" t="n"/>
      <c r="K161" s="10" t="n"/>
      <c r="L161" s="7" t="n"/>
      <c r="M161" s="7" t="n"/>
      <c r="N161" s="7" t="n"/>
      <c r="O161" s="7">
        <f>IF(J161="","",J161-TODAY())</f>
        <v/>
      </c>
      <c r="P161" s="8">
        <f>IF(J161="","Missing Date",IF(N161="Complete","Complete",IF(O161="","Missing Date",IF(O161&lt;0,"Overdue",IF(O161&lt;=90,"Due Soon","OK")))))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9" t="n"/>
      <c r="J162" s="9" t="n"/>
      <c r="K162" s="10" t="n"/>
      <c r="L162" s="7" t="n"/>
      <c r="M162" s="7" t="n"/>
      <c r="N162" s="7" t="n"/>
      <c r="O162" s="7">
        <f>IF(J162="","",J162-TODAY())</f>
        <v/>
      </c>
      <c r="P162" s="8">
        <f>IF(J162="","Missing Date",IF(N162="Complete","Complete",IF(O162="","Missing Date",IF(O162&lt;0,"Overdue",IF(O162&lt;=90,"Due Soon","OK")))))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9" t="n"/>
      <c r="J163" s="9" t="n"/>
      <c r="K163" s="10" t="n"/>
      <c r="L163" s="7" t="n"/>
      <c r="M163" s="7" t="n"/>
      <c r="N163" s="7" t="n"/>
      <c r="O163" s="7">
        <f>IF(J163="","",J163-TODAY())</f>
        <v/>
      </c>
      <c r="P163" s="8">
        <f>IF(J163="","Missing Date",IF(N163="Complete","Complete",IF(O163="","Missing Date",IF(O163&lt;0,"Overdue",IF(O163&lt;=90,"Due Soon","OK")))))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9" t="n"/>
      <c r="J164" s="9" t="n"/>
      <c r="K164" s="10" t="n"/>
      <c r="L164" s="7" t="n"/>
      <c r="M164" s="7" t="n"/>
      <c r="N164" s="7" t="n"/>
      <c r="O164" s="7">
        <f>IF(J164="","",J164-TODAY())</f>
        <v/>
      </c>
      <c r="P164" s="8">
        <f>IF(J164="","Missing Date",IF(N164="Complete","Complete",IF(O164="","Missing Date",IF(O164&lt;0,"Overdue",IF(O164&lt;=90,"Due Soon","OK")))))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9" t="n"/>
      <c r="J165" s="9" t="n"/>
      <c r="K165" s="10" t="n"/>
      <c r="L165" s="7" t="n"/>
      <c r="M165" s="7" t="n"/>
      <c r="N165" s="7" t="n"/>
      <c r="O165" s="7">
        <f>IF(J165="","",J165-TODAY())</f>
        <v/>
      </c>
      <c r="P165" s="8">
        <f>IF(J165="","Missing Date",IF(N165="Complete","Complete",IF(O165="","Missing Date",IF(O165&lt;0,"Overdue",IF(O165&lt;=90,"Due Soon","OK")))))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9" t="n"/>
      <c r="J166" s="9" t="n"/>
      <c r="K166" s="10" t="n"/>
      <c r="L166" s="7" t="n"/>
      <c r="M166" s="7" t="n"/>
      <c r="N166" s="7" t="n"/>
      <c r="O166" s="7">
        <f>IF(J166="","",J166-TODAY())</f>
        <v/>
      </c>
      <c r="P166" s="8">
        <f>IF(J166="","Missing Date",IF(N166="Complete","Complete",IF(O166="","Missing Date",IF(O166&lt;0,"Overdue",IF(O166&lt;=90,"Due Soon","OK")))))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9" t="n"/>
      <c r="J167" s="9" t="n"/>
      <c r="K167" s="10" t="n"/>
      <c r="L167" s="7" t="n"/>
      <c r="M167" s="7" t="n"/>
      <c r="N167" s="7" t="n"/>
      <c r="O167" s="7">
        <f>IF(J167="","",J167-TODAY())</f>
        <v/>
      </c>
      <c r="P167" s="8">
        <f>IF(J167="","Missing Date",IF(N167="Complete","Complete",IF(O167="","Missing Date",IF(O167&lt;0,"Overdue",IF(O167&lt;=90,"Due Soon","OK")))))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9" t="n"/>
      <c r="J168" s="9" t="n"/>
      <c r="K168" s="10" t="n"/>
      <c r="L168" s="7" t="n"/>
      <c r="M168" s="7" t="n"/>
      <c r="N168" s="7" t="n"/>
      <c r="O168" s="7">
        <f>IF(J168="","",J168-TODAY())</f>
        <v/>
      </c>
      <c r="P168" s="8">
        <f>IF(J168="","Missing Date",IF(N168="Complete","Complete",IF(O168="","Missing Date",IF(O168&lt;0,"Overdue",IF(O168&lt;=90,"Due Soon","OK")))))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9" t="n"/>
      <c r="J169" s="9" t="n"/>
      <c r="K169" s="10" t="n"/>
      <c r="L169" s="7" t="n"/>
      <c r="M169" s="7" t="n"/>
      <c r="N169" s="7" t="n"/>
      <c r="O169" s="7">
        <f>IF(J169="","",J169-TODAY())</f>
        <v/>
      </c>
      <c r="P169" s="8">
        <f>IF(J169="","Missing Date",IF(N169="Complete","Complete",IF(O169="","Missing Date",IF(O169&lt;0,"Overdue",IF(O169&lt;=90,"Due Soon","OK")))))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9" t="n"/>
      <c r="J170" s="9" t="n"/>
      <c r="K170" s="10" t="n"/>
      <c r="L170" s="7" t="n"/>
      <c r="M170" s="7" t="n"/>
      <c r="N170" s="7" t="n"/>
      <c r="O170" s="7">
        <f>IF(J170="","",J170-TODAY())</f>
        <v/>
      </c>
      <c r="P170" s="8">
        <f>IF(J170="","Missing Date",IF(N170="Complete","Complete",IF(O170="","Missing Date",IF(O170&lt;0,"Overdue",IF(O170&lt;=90,"Due Soon","OK")))))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9" t="n"/>
      <c r="J171" s="9" t="n"/>
      <c r="K171" s="10" t="n"/>
      <c r="L171" s="7" t="n"/>
      <c r="M171" s="7" t="n"/>
      <c r="N171" s="7" t="n"/>
      <c r="O171" s="7">
        <f>IF(J171="","",J171-TODAY())</f>
        <v/>
      </c>
      <c r="P171" s="8">
        <f>IF(J171="","Missing Date",IF(N171="Complete","Complete",IF(O171="","Missing Date",IF(O171&lt;0,"Overdue",IF(O171&lt;=90,"Due Soon","OK")))))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9" t="n"/>
      <c r="J172" s="9" t="n"/>
      <c r="K172" s="10" t="n"/>
      <c r="L172" s="7" t="n"/>
      <c r="M172" s="7" t="n"/>
      <c r="N172" s="7" t="n"/>
      <c r="O172" s="7">
        <f>IF(J172="","",J172-TODAY())</f>
        <v/>
      </c>
      <c r="P172" s="8">
        <f>IF(J172="","Missing Date",IF(N172="Complete","Complete",IF(O172="","Missing Date",IF(O172&lt;0,"Overdue",IF(O172&lt;=90,"Due Soon","OK")))))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9" t="n"/>
      <c r="J173" s="9" t="n"/>
      <c r="K173" s="10" t="n"/>
      <c r="L173" s="7" t="n"/>
      <c r="M173" s="7" t="n"/>
      <c r="N173" s="7" t="n"/>
      <c r="O173" s="7">
        <f>IF(J173="","",J173-TODAY())</f>
        <v/>
      </c>
      <c r="P173" s="8">
        <f>IF(J173="","Missing Date",IF(N173="Complete","Complete",IF(O173="","Missing Date",IF(O173&lt;0,"Overdue",IF(O173&lt;=90,"Due Soon","OK")))))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9" t="n"/>
      <c r="J174" s="9" t="n"/>
      <c r="K174" s="10" t="n"/>
      <c r="L174" s="7" t="n"/>
      <c r="M174" s="7" t="n"/>
      <c r="N174" s="7" t="n"/>
      <c r="O174" s="7">
        <f>IF(J174="","",J174-TODAY())</f>
        <v/>
      </c>
      <c r="P174" s="8">
        <f>IF(J174="","Missing Date",IF(N174="Complete","Complete",IF(O174="","Missing Date",IF(O174&lt;0,"Overdue",IF(O174&lt;=90,"Due Soon","OK")))))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9" t="n"/>
      <c r="J175" s="9" t="n"/>
      <c r="K175" s="10" t="n"/>
      <c r="L175" s="7" t="n"/>
      <c r="M175" s="7" t="n"/>
      <c r="N175" s="7" t="n"/>
      <c r="O175" s="7">
        <f>IF(J175="","",J175-TODAY())</f>
        <v/>
      </c>
      <c r="P175" s="8">
        <f>IF(J175="","Missing Date",IF(N175="Complete","Complete",IF(O175="","Missing Date",IF(O175&lt;0,"Overdue",IF(O175&lt;=90,"Due Soon","OK")))))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9" t="n"/>
      <c r="J176" s="9" t="n"/>
      <c r="K176" s="10" t="n"/>
      <c r="L176" s="7" t="n"/>
      <c r="M176" s="7" t="n"/>
      <c r="N176" s="7" t="n"/>
      <c r="O176" s="7">
        <f>IF(J176="","",J176-TODAY())</f>
        <v/>
      </c>
      <c r="P176" s="8">
        <f>IF(J176="","Missing Date",IF(N176="Complete","Complete",IF(O176="","Missing Date",IF(O176&lt;0,"Overdue",IF(O176&lt;=90,"Due Soon","OK")))))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9" t="n"/>
      <c r="J177" s="9" t="n"/>
      <c r="K177" s="10" t="n"/>
      <c r="L177" s="7" t="n"/>
      <c r="M177" s="7" t="n"/>
      <c r="N177" s="7" t="n"/>
      <c r="O177" s="7">
        <f>IF(J177="","",J177-TODAY())</f>
        <v/>
      </c>
      <c r="P177" s="8">
        <f>IF(J177="","Missing Date",IF(N177="Complete","Complete",IF(O177="","Missing Date",IF(O177&lt;0,"Overdue",IF(O177&lt;=90,"Due Soon","OK")))))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9" t="n"/>
      <c r="J178" s="9" t="n"/>
      <c r="K178" s="10" t="n"/>
      <c r="L178" s="7" t="n"/>
      <c r="M178" s="7" t="n"/>
      <c r="N178" s="7" t="n"/>
      <c r="O178" s="7">
        <f>IF(J178="","",J178-TODAY())</f>
        <v/>
      </c>
      <c r="P178" s="8">
        <f>IF(J178="","Missing Date",IF(N178="Complete","Complete",IF(O178="","Missing Date",IF(O178&lt;0,"Overdue",IF(O178&lt;=90,"Due Soon","OK")))))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9" t="n"/>
      <c r="J179" s="9" t="n"/>
      <c r="K179" s="10" t="n"/>
      <c r="L179" s="7" t="n"/>
      <c r="M179" s="7" t="n"/>
      <c r="N179" s="7" t="n"/>
      <c r="O179" s="7">
        <f>IF(J179="","",J179-TODAY())</f>
        <v/>
      </c>
      <c r="P179" s="8">
        <f>IF(J179="","Missing Date",IF(N179="Complete","Complete",IF(O179="","Missing Date",IF(O179&lt;0,"Overdue",IF(O179&lt;=90,"Due Soon","OK")))))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9" t="n"/>
      <c r="J180" s="9" t="n"/>
      <c r="K180" s="10" t="n"/>
      <c r="L180" s="7" t="n"/>
      <c r="M180" s="7" t="n"/>
      <c r="N180" s="7" t="n"/>
      <c r="O180" s="7">
        <f>IF(J180="","",J180-TODAY())</f>
        <v/>
      </c>
      <c r="P180" s="8">
        <f>IF(J180="","Missing Date",IF(N180="Complete","Complete",IF(O180="","Missing Date",IF(O180&lt;0,"Overdue",IF(O180&lt;=90,"Due Soon","OK")))))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9" t="n"/>
      <c r="J181" s="9" t="n"/>
      <c r="K181" s="10" t="n"/>
      <c r="L181" s="7" t="n"/>
      <c r="M181" s="7" t="n"/>
      <c r="N181" s="7" t="n"/>
      <c r="O181" s="7">
        <f>IF(J181="","",J181-TODAY())</f>
        <v/>
      </c>
      <c r="P181" s="8">
        <f>IF(J181="","Missing Date",IF(N181="Complete","Complete",IF(O181="","Missing Date",IF(O181&lt;0,"Overdue",IF(O181&lt;=90,"Due Soon","OK")))))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9" t="n"/>
      <c r="J182" s="9" t="n"/>
      <c r="K182" s="10" t="n"/>
      <c r="L182" s="7" t="n"/>
      <c r="M182" s="7" t="n"/>
      <c r="N182" s="7" t="n"/>
      <c r="O182" s="7">
        <f>IF(J182="","",J182-TODAY())</f>
        <v/>
      </c>
      <c r="P182" s="8">
        <f>IF(J182="","Missing Date",IF(N182="Complete","Complete",IF(O182="","Missing Date",IF(O182&lt;0,"Overdue",IF(O182&lt;=90,"Due Soon","OK")))))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9" t="n"/>
      <c r="J183" s="9" t="n"/>
      <c r="K183" s="10" t="n"/>
      <c r="L183" s="7" t="n"/>
      <c r="M183" s="7" t="n"/>
      <c r="N183" s="7" t="n"/>
      <c r="O183" s="7">
        <f>IF(J183="","",J183-TODAY())</f>
        <v/>
      </c>
      <c r="P183" s="8">
        <f>IF(J183="","Missing Date",IF(N183="Complete","Complete",IF(O183="","Missing Date",IF(O183&lt;0,"Overdue",IF(O183&lt;=90,"Due Soon","OK")))))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9" t="n"/>
      <c r="J184" s="9" t="n"/>
      <c r="K184" s="10" t="n"/>
      <c r="L184" s="7" t="n"/>
      <c r="M184" s="7" t="n"/>
      <c r="N184" s="7" t="n"/>
      <c r="O184" s="7">
        <f>IF(J184="","",J184-TODAY())</f>
        <v/>
      </c>
      <c r="P184" s="8">
        <f>IF(J184="","Missing Date",IF(N184="Complete","Complete",IF(O184="","Missing Date",IF(O184&lt;0,"Overdue",IF(O184&lt;=90,"Due Soon","OK")))))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9" t="n"/>
      <c r="J185" s="9" t="n"/>
      <c r="K185" s="10" t="n"/>
      <c r="L185" s="7" t="n"/>
      <c r="M185" s="7" t="n"/>
      <c r="N185" s="7" t="n"/>
      <c r="O185" s="7">
        <f>IF(J185="","",J185-TODAY())</f>
        <v/>
      </c>
      <c r="P185" s="8">
        <f>IF(J185="","Missing Date",IF(N185="Complete","Complete",IF(O185="","Missing Date",IF(O185&lt;0,"Overdue",IF(O185&lt;=90,"Due Soon","OK")))))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9" t="n"/>
      <c r="J186" s="9" t="n"/>
      <c r="K186" s="10" t="n"/>
      <c r="L186" s="7" t="n"/>
      <c r="M186" s="7" t="n"/>
      <c r="N186" s="7" t="n"/>
      <c r="O186" s="7">
        <f>IF(J186="","",J186-TODAY())</f>
        <v/>
      </c>
      <c r="P186" s="8">
        <f>IF(J186="","Missing Date",IF(N186="Complete","Complete",IF(O186="","Missing Date",IF(O186&lt;0,"Overdue",IF(O186&lt;=90,"Due Soon","OK")))))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9" t="n"/>
      <c r="J187" s="9" t="n"/>
      <c r="K187" s="10" t="n"/>
      <c r="L187" s="7" t="n"/>
      <c r="M187" s="7" t="n"/>
      <c r="N187" s="7" t="n"/>
      <c r="O187" s="7">
        <f>IF(J187="","",J187-TODAY())</f>
        <v/>
      </c>
      <c r="P187" s="8">
        <f>IF(J187="","Missing Date",IF(N187="Complete","Complete",IF(O187="","Missing Date",IF(O187&lt;0,"Overdue",IF(O187&lt;=90,"Due Soon","OK")))))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9" t="n"/>
      <c r="J188" s="9" t="n"/>
      <c r="K188" s="10" t="n"/>
      <c r="L188" s="7" t="n"/>
      <c r="M188" s="7" t="n"/>
      <c r="N188" s="7" t="n"/>
      <c r="O188" s="7">
        <f>IF(J188="","",J188-TODAY())</f>
        <v/>
      </c>
      <c r="P188" s="8">
        <f>IF(J188="","Missing Date",IF(N188="Complete","Complete",IF(O188="","Missing Date",IF(O188&lt;0,"Overdue",IF(O188&lt;=90,"Due Soon","OK")))))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9" t="n"/>
      <c r="J189" s="9" t="n"/>
      <c r="K189" s="10" t="n"/>
      <c r="L189" s="7" t="n"/>
      <c r="M189" s="7" t="n"/>
      <c r="N189" s="7" t="n"/>
      <c r="O189" s="7">
        <f>IF(J189="","",J189-TODAY())</f>
        <v/>
      </c>
      <c r="P189" s="8">
        <f>IF(J189="","Missing Date",IF(N189="Complete","Complete",IF(O189="","Missing Date",IF(O189&lt;0,"Overdue",IF(O189&lt;=90,"Due Soon","OK")))))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9" t="n"/>
      <c r="J190" s="9" t="n"/>
      <c r="K190" s="10" t="n"/>
      <c r="L190" s="7" t="n"/>
      <c r="M190" s="7" t="n"/>
      <c r="N190" s="7" t="n"/>
      <c r="O190" s="7">
        <f>IF(J190="","",J190-TODAY())</f>
        <v/>
      </c>
      <c r="P190" s="8">
        <f>IF(J190="","Missing Date",IF(N190="Complete","Complete",IF(O190="","Missing Date",IF(O190&lt;0,"Overdue",IF(O190&lt;=90,"Due Soon","OK")))))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9" t="n"/>
      <c r="J191" s="9" t="n"/>
      <c r="K191" s="10" t="n"/>
      <c r="L191" s="7" t="n"/>
      <c r="M191" s="7" t="n"/>
      <c r="N191" s="7" t="n"/>
      <c r="O191" s="7">
        <f>IF(J191="","",J191-TODAY())</f>
        <v/>
      </c>
      <c r="P191" s="8">
        <f>IF(J191="","Missing Date",IF(N191="Complete","Complete",IF(O191="","Missing Date",IF(O191&lt;0,"Overdue",IF(O191&lt;=90,"Due Soon","OK")))))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9" t="n"/>
      <c r="J192" s="9" t="n"/>
      <c r="K192" s="10" t="n"/>
      <c r="L192" s="7" t="n"/>
      <c r="M192" s="7" t="n"/>
      <c r="N192" s="7" t="n"/>
      <c r="O192" s="7">
        <f>IF(J192="","",J192-TODAY())</f>
        <v/>
      </c>
      <c r="P192" s="8">
        <f>IF(J192="","Missing Date",IF(N192="Complete","Complete",IF(O192="","Missing Date",IF(O192&lt;0,"Overdue",IF(O192&lt;=90,"Due Soon","OK")))))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9" t="n"/>
      <c r="J193" s="9" t="n"/>
      <c r="K193" s="10" t="n"/>
      <c r="L193" s="7" t="n"/>
      <c r="M193" s="7" t="n"/>
      <c r="N193" s="7" t="n"/>
      <c r="O193" s="7">
        <f>IF(J193="","",J193-TODAY())</f>
        <v/>
      </c>
      <c r="P193" s="8">
        <f>IF(J193="","Missing Date",IF(N193="Complete","Complete",IF(O193="","Missing Date",IF(O193&lt;0,"Overdue",IF(O193&lt;=90,"Due Soon","OK")))))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9" t="n"/>
      <c r="J194" s="9" t="n"/>
      <c r="K194" s="10" t="n"/>
      <c r="L194" s="7" t="n"/>
      <c r="M194" s="7" t="n"/>
      <c r="N194" s="7" t="n"/>
      <c r="O194" s="7">
        <f>IF(J194="","",J194-TODAY())</f>
        <v/>
      </c>
      <c r="P194" s="8">
        <f>IF(J194="","Missing Date",IF(N194="Complete","Complete",IF(O194="","Missing Date",IF(O194&lt;0,"Overdue",IF(O194&lt;=90,"Due Soon","OK")))))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9" t="n"/>
      <c r="J195" s="9" t="n"/>
      <c r="K195" s="10" t="n"/>
      <c r="L195" s="7" t="n"/>
      <c r="M195" s="7" t="n"/>
      <c r="N195" s="7" t="n"/>
      <c r="O195" s="7">
        <f>IF(J195="","",J195-TODAY())</f>
        <v/>
      </c>
      <c r="P195" s="8">
        <f>IF(J195="","Missing Date",IF(N195="Complete","Complete",IF(O195="","Missing Date",IF(O195&lt;0,"Overdue",IF(O195&lt;=90,"Due Soon","OK")))))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9" t="n"/>
      <c r="J196" s="9" t="n"/>
      <c r="K196" s="10" t="n"/>
      <c r="L196" s="7" t="n"/>
      <c r="M196" s="7" t="n"/>
      <c r="N196" s="7" t="n"/>
      <c r="O196" s="7">
        <f>IF(J196="","",J196-TODAY())</f>
        <v/>
      </c>
      <c r="P196" s="8">
        <f>IF(J196="","Missing Date",IF(N196="Complete","Complete",IF(O196="","Missing Date",IF(O196&lt;0,"Overdue",IF(O196&lt;=90,"Due Soon","OK")))))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9" t="n"/>
      <c r="J197" s="9" t="n"/>
      <c r="K197" s="10" t="n"/>
      <c r="L197" s="7" t="n"/>
      <c r="M197" s="7" t="n"/>
      <c r="N197" s="7" t="n"/>
      <c r="O197" s="7">
        <f>IF(J197="","",J197-TODAY())</f>
        <v/>
      </c>
      <c r="P197" s="8">
        <f>IF(J197="","Missing Date",IF(N197="Complete","Complete",IF(O197="","Missing Date",IF(O197&lt;0,"Overdue",IF(O197&lt;=90,"Due Soon","OK")))))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9" t="n"/>
      <c r="J198" s="9" t="n"/>
      <c r="K198" s="10" t="n"/>
      <c r="L198" s="7" t="n"/>
      <c r="M198" s="7" t="n"/>
      <c r="N198" s="7" t="n"/>
      <c r="O198" s="7">
        <f>IF(J198="","",J198-TODAY())</f>
        <v/>
      </c>
      <c r="P198" s="8">
        <f>IF(J198="","Missing Date",IF(N198="Complete","Complete",IF(O198="","Missing Date",IF(O198&lt;0,"Overdue",IF(O198&lt;=90,"Due Soon","OK")))))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9" t="n"/>
      <c r="J199" s="9" t="n"/>
      <c r="K199" s="10" t="n"/>
      <c r="L199" s="7" t="n"/>
      <c r="M199" s="7" t="n"/>
      <c r="N199" s="7" t="n"/>
      <c r="O199" s="7">
        <f>IF(J199="","",J199-TODAY())</f>
        <v/>
      </c>
      <c r="P199" s="8">
        <f>IF(J199="","Missing Date",IF(N199="Complete","Complete",IF(O199="","Missing Date",IF(O199&lt;0,"Overdue",IF(O199&lt;=90,"Due Soon","OK")))))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9" t="n"/>
      <c r="J200" s="9" t="n"/>
      <c r="K200" s="10" t="n"/>
      <c r="L200" s="7" t="n"/>
      <c r="M200" s="7" t="n"/>
      <c r="N200" s="7" t="n"/>
      <c r="O200" s="7">
        <f>IF(J200="","",J200-TODAY())</f>
        <v/>
      </c>
      <c r="P200" s="8">
        <f>IF(J200="","Missing Date",IF(N200="Complete","Complete",IF(O200="","Missing Date",IF(O200&lt;0,"Overdue",IF(O200&lt;=90,"Due Soon","OK")))))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9" t="n"/>
      <c r="J201" s="9" t="n"/>
      <c r="K201" s="10" t="n"/>
      <c r="L201" s="7" t="n"/>
      <c r="M201" s="7" t="n"/>
      <c r="N201" s="7" t="n"/>
      <c r="O201" s="7">
        <f>IF(J201="","",J201-TODAY())</f>
        <v/>
      </c>
      <c r="P201" s="8">
        <f>IF(J201="","Missing Date",IF(N201="Complete","Complete",IF(O201="","Missing Date",IF(O201&lt;0,"Overdue",IF(O201&lt;=90,"Due Soon","OK")))))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9" t="n"/>
      <c r="J202" s="9" t="n"/>
      <c r="K202" s="10" t="n"/>
      <c r="L202" s="7" t="n"/>
      <c r="M202" s="7" t="n"/>
      <c r="N202" s="7" t="n"/>
      <c r="O202" s="7">
        <f>IF(J202="","",J202-TODAY())</f>
        <v/>
      </c>
      <c r="P202" s="8">
        <f>IF(J202="","Missing Date",IF(N202="Complete","Complete",IF(O202="","Missing Date",IF(O202&lt;0,"Overdue",IF(O202&lt;=90,"Due Soon","OK")))))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9" t="n"/>
      <c r="J203" s="9" t="n"/>
      <c r="K203" s="10" t="n"/>
      <c r="L203" s="7" t="n"/>
      <c r="M203" s="7" t="n"/>
      <c r="N203" s="7" t="n"/>
      <c r="O203" s="7">
        <f>IF(J203="","",J203-TODAY())</f>
        <v/>
      </c>
      <c r="P203" s="8">
        <f>IF(J203="","Missing Date",IF(N203="Complete","Complete",IF(O203="","Missing Date",IF(O203&lt;0,"Overdue",IF(O203&lt;=90,"Due Soon","OK")))))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9" t="n"/>
      <c r="J204" s="9" t="n"/>
      <c r="K204" s="10" t="n"/>
      <c r="L204" s="7" t="n"/>
      <c r="M204" s="7" t="n"/>
      <c r="N204" s="7" t="n"/>
      <c r="O204" s="7">
        <f>IF(J204="","",J204-TODAY())</f>
        <v/>
      </c>
      <c r="P204" s="8">
        <f>IF(J204="","Missing Date",IF(N204="Complete","Complete",IF(O204="","Missing Date",IF(O204&lt;0,"Overdue",IF(O204&lt;=90,"Due Soon","OK")))))</f>
        <v/>
      </c>
    </row>
  </sheetData>
  <autoFilter ref="A4:P204"/>
  <mergeCells count="2">
    <mergeCell ref="A1:P1"/>
    <mergeCell ref="A2:P2"/>
  </mergeCells>
  <conditionalFormatting sqref="P5:P204">
    <cfRule type="expression" priority="1" dxfId="0">
      <formula>$P5="OK"</formula>
    </cfRule>
    <cfRule type="expression" priority="2" dxfId="1">
      <formula>$P5="Due Soon"</formula>
    </cfRule>
    <cfRule type="expression" priority="3" dxfId="2">
      <formula>$P5="Overdue"</formula>
    </cfRule>
    <cfRule type="expression" priority="4" dxfId="3">
      <formula>$P5="Complete"</formula>
    </cfRule>
    <cfRule type="expression" priority="5" dxfId="4">
      <formula>$P5="Missing Date"</formula>
    </cfRule>
  </conditionalFormatting>
  <dataValidations count="6">
    <dataValidation sqref="A5:A204" showDropDown="0" showInputMessage="0" showErrorMessage="0" allowBlank="1" type="list">
      <formula1>Lookup!$D$2:$D$2</formula1>
    </dataValidation>
    <dataValidation sqref="B5:B204" showDropDown="0" showInputMessage="0" showErrorMessage="0" allowBlank="1" type="list">
      <formula1>Lookup!$G$2:$G$7</formula1>
    </dataValidation>
    <dataValidation sqref="D5:D204" showDropDown="0" showInputMessage="0" showErrorMessage="0" allowBlank="1" type="list">
      <formula1>Lookup!$A$2:$A$14</formula1>
    </dataValidation>
    <dataValidation sqref="E5:E204" showDropDown="0" showInputMessage="0" showErrorMessage="0" allowBlank="1" type="list">
      <formula1>Lookup!$F$2:$F$8</formula1>
    </dataValidation>
    <dataValidation sqref="G5:G204" showDropDown="0" showInputMessage="0" showErrorMessage="0" allowBlank="1" type="list">
      <formula1>Lookup!$B$2:$B$3</formula1>
    </dataValidation>
    <dataValidation sqref="N5:N204" showDropDown="0" showInputMessage="0" showErrorMessage="0" allowBlank="1" type="list">
      <formula1>Lookup!$C$2:$C$5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6" customWidth="1" min="4" max="4"/>
  </cols>
  <sheetData>
    <row r="1" ht="28" customHeight="1">
      <c r="A1" s="11" t="inlineStr">
        <is>
          <t>Medical Malpractice Insurance Renewal Dashboard</t>
        </is>
      </c>
    </row>
    <row r="2" ht="36" customHeight="1">
      <c r="A2" s="12" t="inlineStr">
        <is>
          <t>Auto-calculated from Malpractice Policy Tracker (sample rows marked SAMPLE — replace with your providers/entities). Tracks med mal / professional liability renewals — not commercial OWN-policy or vendor COI.</t>
        </is>
      </c>
    </row>
    <row r="4">
      <c r="A4" s="13" t="inlineStr">
        <is>
          <t>Portfolio Overview</t>
        </is>
      </c>
    </row>
    <row r="5">
      <c r="A5" s="14" t="inlineStr">
        <is>
          <t>Total Policies Tracked</t>
        </is>
      </c>
      <c r="C5" s="15">
        <f>COUNTA('Malpractice Policy Tracker'!B5:B204)</f>
        <v/>
      </c>
    </row>
    <row r="6">
      <c r="A6" s="14" t="inlineStr">
        <is>
          <t>Overdue (past renewal)</t>
        </is>
      </c>
      <c r="C6" s="15">
        <f>COUNTIF('Malpractice Policy Tracker'!P5:P204,"Overdue")</f>
        <v/>
      </c>
    </row>
    <row r="7">
      <c r="A7" s="14" t="inlineStr">
        <is>
          <t>Due Soon (≤90 days)</t>
        </is>
      </c>
      <c r="C7" s="15">
        <f>COUNTIF('Malpractice Policy Tracker'!P5:P204,"Due Soon")</f>
        <v/>
      </c>
    </row>
    <row r="8">
      <c r="A8" s="14" t="inlineStr">
        <is>
          <t>OK (&gt;90 days)</t>
        </is>
      </c>
      <c r="C8" s="15">
        <f>COUNTIF('Malpractice Policy Tracker'!P5:P204,"OK")</f>
        <v/>
      </c>
    </row>
    <row r="9">
      <c r="A9" s="14" t="inlineStr">
        <is>
          <t>Complete (renewed)</t>
        </is>
      </c>
      <c r="C9" s="15">
        <f>COUNTIF('Malpractice Policy Tracker'!P5:P204,"Complete")</f>
        <v/>
      </c>
    </row>
    <row r="10">
      <c r="A10" s="14" t="inlineStr">
        <is>
          <t>Missing Date</t>
        </is>
      </c>
      <c r="C10" s="15">
        <f>COUNTIF('Malpractice Policy Tracker'!P5:P204,"Missing Date")</f>
        <v/>
      </c>
    </row>
    <row r="11">
      <c r="A11" s="14" t="inlineStr">
        <is>
          <t>Action Needed (Overdue + Due Soon + Missing)</t>
        </is>
      </c>
      <c r="C11" s="15">
        <f>C6+C7+C10</f>
        <v/>
      </c>
    </row>
    <row r="13">
      <c r="A13" s="13" t="inlineStr">
        <is>
          <t>Premium Exposure</t>
        </is>
      </c>
    </row>
    <row r="14">
      <c r="A14" s="14" t="inlineStr">
        <is>
          <t>Total Annual Premium (all rows)</t>
        </is>
      </c>
      <c r="C14" s="16">
        <f>SUMIF('Malpractice Policy Tracker'!B5:B204,"&lt;&gt;",'Malpractice Policy Tracker'!K5:K204)</f>
        <v/>
      </c>
    </row>
    <row r="15">
      <c r="A15" s="14" t="inlineStr">
        <is>
          <t>Premium — Overdue policies</t>
        </is>
      </c>
      <c r="C15" s="16">
        <f>SUMIF('Malpractice Policy Tracker'!P5:P204,"Overdue",'Malpractice Policy Tracker'!K5:K204)</f>
        <v/>
      </c>
    </row>
    <row r="16">
      <c r="A16" s="14" t="inlineStr">
        <is>
          <t>Premium — Due Soon (≤90d)</t>
        </is>
      </c>
      <c r="C16" s="16">
        <f>SUMIF('Malpractice Policy Tracker'!P5:P204,"Due Soon",'Malpractice Policy Tracker'!K5:K204)</f>
        <v/>
      </c>
    </row>
    <row r="17">
      <c r="A17" s="14" t="inlineStr">
        <is>
          <t>Premium — Action Needed (Overdue + Due Soon)</t>
        </is>
      </c>
      <c r="C17" s="16">
        <f>C15+C16</f>
        <v/>
      </c>
    </row>
    <row r="19">
      <c r="A19" s="13" t="inlineStr">
        <is>
          <t>Breakdown by Form</t>
        </is>
      </c>
    </row>
    <row r="20">
      <c r="A20" s="17" t="inlineStr">
        <is>
          <t>Form</t>
        </is>
      </c>
      <c r="B20" s="17" t="inlineStr">
        <is>
          <t>Count</t>
        </is>
      </c>
      <c r="C20" s="17" t="inlineStr">
        <is>
          <t>OK / Complete</t>
        </is>
      </c>
      <c r="D20" s="17" t="inlineStr">
        <is>
          <t>Action Needed*</t>
        </is>
      </c>
    </row>
    <row r="21">
      <c r="A21" t="inlineStr">
        <is>
          <t>Claims-Made</t>
        </is>
      </c>
      <c r="B21">
        <f>COUNTIF('Malpractice Policy Tracker'!G5:G204,A21)</f>
        <v/>
      </c>
      <c r="C21">
        <f>COUNTIFS('Malpractice Policy Tracker'!G5:G204,A21,'Malpractice Policy Tracker'!P5:P204,"OK")+COUNTIFS('Malpractice Policy Tracker'!G5:G204,A21,'Malpractice Policy Tracker'!P5:P204,"Complete")</f>
        <v/>
      </c>
      <c r="D21">
        <f>COUNTIFS('Malpractice Policy Tracker'!G5:G204,A21,'Malpractice Policy Tracker'!P5:P204,"Overdue")+COUNTIFS('Malpractice Policy Tracker'!G5:G204,A21,'Malpractice Policy Tracker'!P5:P204,"Due Soon")+COUNTIFS('Malpractice Policy Tracker'!G5:G204,A21,'Malpractice Policy Tracker'!P5:P204,"Missing Date")</f>
        <v/>
      </c>
    </row>
    <row r="22">
      <c r="A22" t="inlineStr">
        <is>
          <t>Occurrence</t>
        </is>
      </c>
      <c r="B22">
        <f>COUNTIF('Malpractice Policy Tracker'!G5:G204,A22)</f>
        <v/>
      </c>
      <c r="C22">
        <f>COUNTIFS('Malpractice Policy Tracker'!G5:G204,A22,'Malpractice Policy Tracker'!P5:P204,"OK")+COUNTIFS('Malpractice Policy Tracker'!G5:G204,A22,'Malpractice Policy Tracker'!P5:P204,"Complete")</f>
        <v/>
      </c>
      <c r="D22">
        <f>COUNTIFS('Malpractice Policy Tracker'!G5:G204,A22,'Malpractice Policy Tracker'!P5:P204,"Overdue")+COUNTIFS('Malpractice Policy Tracker'!G5:G204,A22,'Malpractice Policy Tracker'!P5:P204,"Due Soon")+COUNTIFS('Malpractice Policy Tracker'!G5:G204,A22,'Malpractice Policy Tracker'!P5:P204,"Missing Date")</f>
        <v/>
      </c>
    </row>
    <row r="24">
      <c r="A24" s="13" t="inlineStr">
        <is>
          <t>Breakdown by Specialty (top samples)</t>
        </is>
      </c>
    </row>
    <row r="25">
      <c r="A25" s="17" t="inlineStr">
        <is>
          <t>Specialty</t>
        </is>
      </c>
      <c r="B25" s="17" t="inlineStr">
        <is>
          <t>Count</t>
        </is>
      </c>
      <c r="C25" s="17" t="inlineStr">
        <is>
          <t>OK / Complete</t>
        </is>
      </c>
      <c r="D25" s="17" t="inlineStr">
        <is>
          <t>Action Needed*</t>
        </is>
      </c>
    </row>
    <row r="26">
      <c r="A26" t="inlineStr">
        <is>
          <t>Family Medicine</t>
        </is>
      </c>
      <c r="B26">
        <f>COUNTIF('Malpractice Policy Tracker'!D5:D204,A26)</f>
        <v/>
      </c>
      <c r="C26">
        <f>COUNTIFS('Malpractice Policy Tracker'!D5:D204,A26,'Malpractice Policy Tracker'!P5:P204,"OK")+COUNTIFS('Malpractice Policy Tracker'!D5:D204,A26,'Malpractice Policy Tracker'!P5:P204,"Complete")</f>
        <v/>
      </c>
      <c r="D26">
        <f>COUNTIFS('Malpractice Policy Tracker'!D5:D204,A26,'Malpractice Policy Tracker'!P5:P204,"Overdue")+COUNTIFS('Malpractice Policy Tracker'!D5:D204,A26,'Malpractice Policy Tracker'!P5:P204,"Due Soon")+COUNTIFS('Malpractice Policy Tracker'!D5:D204,A26,'Malpractice Policy Tracker'!P5:P204,"Missing Date")</f>
        <v/>
      </c>
    </row>
    <row r="27">
      <c r="A27" t="inlineStr">
        <is>
          <t>Internal Medicine</t>
        </is>
      </c>
      <c r="B27">
        <f>COUNTIF('Malpractice Policy Tracker'!D5:D204,A27)</f>
        <v/>
      </c>
      <c r="C27">
        <f>COUNTIFS('Malpractice Policy Tracker'!D5:D204,A27,'Malpractice Policy Tracker'!P5:P204,"OK")+COUNTIFS('Malpractice Policy Tracker'!D5:D204,A27,'Malpractice Policy Tracker'!P5:P204,"Complete")</f>
        <v/>
      </c>
      <c r="D27">
        <f>COUNTIFS('Malpractice Policy Tracker'!D5:D204,A27,'Malpractice Policy Tracker'!P5:P204,"Overdue")+COUNTIFS('Malpractice Policy Tracker'!D5:D204,A27,'Malpractice Policy Tracker'!P5:P204,"Due Soon")+COUNTIFS('Malpractice Policy Tracker'!D5:D204,A27,'Malpractice Policy Tracker'!P5:P204,"Missing Date")</f>
        <v/>
      </c>
    </row>
    <row r="28">
      <c r="A28" t="inlineStr">
        <is>
          <t>Emergency Medicine</t>
        </is>
      </c>
      <c r="B28">
        <f>COUNTIF('Malpractice Policy Tracker'!D5:D204,A28)</f>
        <v/>
      </c>
      <c r="C28">
        <f>COUNTIFS('Malpractice Policy Tracker'!D5:D204,A28,'Malpractice Policy Tracker'!P5:P204,"OK")+COUNTIFS('Malpractice Policy Tracker'!D5:D204,A28,'Malpractice Policy Tracker'!P5:P204,"Complete")</f>
        <v/>
      </c>
      <c r="D28">
        <f>COUNTIFS('Malpractice Policy Tracker'!D5:D204,A28,'Malpractice Policy Tracker'!P5:P204,"Overdue")+COUNTIFS('Malpractice Policy Tracker'!D5:D204,A28,'Malpractice Policy Tracker'!P5:P204,"Due Soon")+COUNTIFS('Malpractice Policy Tracker'!D5:D204,A28,'Malpractice Policy Tracker'!P5:P204,"Missing Date")</f>
        <v/>
      </c>
    </row>
    <row r="29">
      <c r="A29" t="inlineStr">
        <is>
          <t>Anesthesiology</t>
        </is>
      </c>
      <c r="B29">
        <f>COUNTIF('Malpractice Policy Tracker'!D5:D204,A29)</f>
        <v/>
      </c>
      <c r="C29">
        <f>COUNTIFS('Malpractice Policy Tracker'!D5:D204,A29,'Malpractice Policy Tracker'!P5:P204,"OK")+COUNTIFS('Malpractice Policy Tracker'!D5:D204,A29,'Malpractice Policy Tracker'!P5:P204,"Complete")</f>
        <v/>
      </c>
      <c r="D29">
        <f>COUNTIFS('Malpractice Policy Tracker'!D5:D204,A29,'Malpractice Policy Tracker'!P5:P204,"Overdue")+COUNTIFS('Malpractice Policy Tracker'!D5:D204,A29,'Malpractice Policy Tracker'!P5:P204,"Due Soon")+COUNTIFS('Malpractice Policy Tracker'!D5:D204,A29,'Malpractice Policy Tracker'!P5:P204,"Missing Date")</f>
        <v/>
      </c>
    </row>
    <row r="30">
      <c r="A30" t="inlineStr">
        <is>
          <t>Obstetrics &amp; Gynecology</t>
        </is>
      </c>
      <c r="B30">
        <f>COUNTIF('Malpractice Policy Tracker'!D5:D204,A30)</f>
        <v/>
      </c>
      <c r="C30">
        <f>COUNTIFS('Malpractice Policy Tracker'!D5:D204,A30,'Malpractice Policy Tracker'!P5:P204,"OK")+COUNTIFS('Malpractice Policy Tracker'!D5:D204,A30,'Malpractice Policy Tracker'!P5:P204,"Complete")</f>
        <v/>
      </c>
      <c r="D30">
        <f>COUNTIFS('Malpractice Policy Tracker'!D5:D204,A30,'Malpractice Policy Tracker'!P5:P204,"Overdue")+COUNTIFS('Malpractice Policy Tracker'!D5:D204,A30,'Malpractice Policy Tracker'!P5:P204,"Due Soon")+COUNTIFS('Malpractice Policy Tracker'!D5:D204,A30,'Malpractice Policy Tracker'!P5:P204,"Missing Date")</f>
        <v/>
      </c>
    </row>
    <row r="31">
      <c r="A31" t="inlineStr">
        <is>
          <t>Pediatrics</t>
        </is>
      </c>
      <c r="B31">
        <f>COUNTIF('Malpractice Policy Tracker'!D5:D204,A31)</f>
        <v/>
      </c>
      <c r="C31">
        <f>COUNTIFS('Malpractice Policy Tracker'!D5:D204,A31,'Malpractice Policy Tracker'!P5:P204,"OK")+COUNTIFS('Malpractice Policy Tracker'!D5:D204,A31,'Malpractice Policy Tracker'!P5:P204,"Complete")</f>
        <v/>
      </c>
      <c r="D31">
        <f>COUNTIFS('Malpractice Policy Tracker'!D5:D204,A31,'Malpractice Policy Tracker'!P5:P204,"Overdue")+COUNTIFS('Malpractice Policy Tracker'!D5:D204,A31,'Malpractice Policy Tracker'!P5:P204,"Due Soon")+COUNTIFS('Malpractice Policy Tracker'!D5:D204,A31,'Malpractice Policy Tracker'!P5:P204,"Missing Date")</f>
        <v/>
      </c>
    </row>
    <row r="32">
      <c r="A32" t="inlineStr">
        <is>
          <t>Nursing / NP / PA</t>
        </is>
      </c>
      <c r="B32">
        <f>COUNTIF('Malpractice Policy Tracker'!D5:D204,A32)</f>
        <v/>
      </c>
      <c r="C32">
        <f>COUNTIFS('Malpractice Policy Tracker'!D5:D204,A32,'Malpractice Policy Tracker'!P5:P204,"OK")+COUNTIFS('Malpractice Policy Tracker'!D5:D204,A32,'Malpractice Policy Tracker'!P5:P204,"Complete")</f>
        <v/>
      </c>
      <c r="D32">
        <f>COUNTIFS('Malpractice Policy Tracker'!D5:D204,A32,'Malpractice Policy Tracker'!P5:P204,"Overdue")+COUNTIFS('Malpractice Policy Tracker'!D5:D204,A32,'Malpractice Policy Tracker'!P5:P204,"Due Soon")+COUNTIFS('Malpractice Policy Tracker'!D5:D204,A32,'Malpractice Policy Tracker'!P5:P204,"Missing Date")</f>
        <v/>
      </c>
    </row>
    <row r="33">
      <c r="A33" t="inlineStr">
        <is>
          <t>Entity / Group Policy</t>
        </is>
      </c>
      <c r="B33">
        <f>COUNTIF('Malpractice Policy Tracker'!D5:D204,A33)</f>
        <v/>
      </c>
      <c r="C33">
        <f>COUNTIFS('Malpractice Policy Tracker'!D5:D204,A33,'Malpractice Policy Tracker'!P5:P204,"OK")+COUNTIFS('Malpractice Policy Tracker'!D5:D204,A33,'Malpractice Policy Tracker'!P5:P204,"Complete")</f>
        <v/>
      </c>
      <c r="D33">
        <f>COUNTIFS('Malpractice Policy Tracker'!D5:D204,A33,'Malpractice Policy Tracker'!P5:P204,"Overdue")+COUNTIFS('Malpractice Policy Tracker'!D5:D204,A33,'Malpractice Policy Tracker'!P5:P204,"Due Soon")+COUNTIFS('Malpractice Policy Tracker'!D5:D204,A33,'Malpractice Policy Tracker'!P5:P204,"Missing Date")</f>
        <v/>
      </c>
    </row>
    <row r="34">
      <c r="A34" t="inlineStr">
        <is>
          <t>Other</t>
        </is>
      </c>
      <c r="B34">
        <f>COUNTIF('Malpractice Policy Tracker'!D5:D204,A34)</f>
        <v/>
      </c>
      <c r="C34">
        <f>COUNTIFS('Malpractice Policy Tracker'!D5:D204,A34,'Malpractice Policy Tracker'!P5:P204,"OK")+COUNTIFS('Malpractice Policy Tracker'!D5:D204,A34,'Malpractice Policy Tracker'!P5:P204,"Complete")</f>
        <v/>
      </c>
      <c r="D34">
        <f>COUNTIFS('Malpractice Policy Tracker'!D5:D204,A34,'Malpractice Policy Tracker'!P5:P204,"Overdue")+COUNTIFS('Malpractice Policy Tracker'!D5:D204,A34,'Malpractice Policy Tracker'!P5:P204,"Due Soon")+COUNTIFS('Malpractice Policy Tracker'!D5:D204,A34,'Malpractice Policy Tracker'!P5:P204,"Missing Date")</f>
        <v/>
      </c>
    </row>
    <row r="36">
      <c r="A36" s="18" t="inlineStr">
        <is>
          <t>* Action Needed = Overdue + Due Soon + Missing Date</t>
        </is>
      </c>
    </row>
    <row r="38">
      <c r="A38" s="13" t="inlineStr">
        <is>
          <t>Coverage Health Score</t>
        </is>
      </c>
    </row>
    <row r="39">
      <c r="A39" t="inlineStr">
        <is>
          <t>% Policies OK or Complete (of dated status rows)</t>
        </is>
      </c>
      <c r="C39" s="19">
        <f>IFERROR((COUNTIF('Malpractice Policy Tracker'!P5:P204,"OK")+COUNTIF('Malpractice Policy Tracker'!P5:P204,"Complete"))/MAX(1,COUNTIF('Malpractice Policy Tracker'!P5:P204,"OK")+COUNTIF('Malpractice Policy Tracker'!P5:P204,"Complete")+COUNTIF('Malpractice Policy Tracker'!P5:P204,"Overdue")+COUNTIF('Malpractice Policy Tracker'!P5:P204,"Due Soon")),0)</f>
        <v/>
      </c>
    </row>
    <row r="41">
      <c r="A41" s="20" t="inlineStr">
        <is>
          <t>Need automatic Email, SMS and WhatsApp reminders before every malpractice policy renews? Try Remindax — https://www.remindax.com/</t>
        </is>
      </c>
    </row>
    <row r="42" ht="40" customHeight="1">
      <c r="A42" s="21" t="inlineStr">
        <is>
          <t>This template tracks medical malpractice / professional liability renewal dates, premiums, claims-made vs occurrence, and tail notes for providers and entities. It does not sell insurance, issue COIs, determine coverage adequacy, or store patient PHI.</t>
        </is>
      </c>
    </row>
  </sheetData>
  <mergeCells count="4">
    <mergeCell ref="A1:D1"/>
    <mergeCell ref="A42:D42"/>
    <mergeCell ref="A41:D41"/>
    <mergeCell ref="A2:D2"/>
  </mergeCells>
  <hyperlinks>
    <hyperlink xmlns:r="http://schemas.openxmlformats.org/officeDocument/2006/relationships" ref="A4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18" customWidth="1" min="3" max="3"/>
    <col width="14" customWidth="1" min="4" max="4"/>
    <col width="14" customWidth="1" min="5" max="5"/>
    <col width="22" customWidth="1" min="6" max="6"/>
    <col width="34" customWidth="1" min="7" max="7"/>
  </cols>
  <sheetData>
    <row r="1" ht="28" customHeight="1">
      <c r="A1" s="22" t="inlineStr">
        <is>
          <t>Specialty</t>
        </is>
      </c>
      <c r="B1" s="22" t="inlineStr">
        <is>
          <t>Form (Claims-Made / Occurrence)</t>
        </is>
      </c>
      <c r="C1" s="22" t="inlineStr">
        <is>
          <t>Reminder Status</t>
        </is>
      </c>
      <c r="D1" s="22" t="inlineStr">
        <is>
          <t>Sample Flag</t>
        </is>
      </c>
      <c r="E1" s="22" t="inlineStr">
        <is>
          <t>Status Labels</t>
        </is>
      </c>
      <c r="F1" s="22" t="inlineStr">
        <is>
          <t>Carrier (sample)</t>
        </is>
      </c>
      <c r="G1" s="22" t="inlineStr">
        <is>
          <t>Entity / Practice (sample)</t>
        </is>
      </c>
    </row>
    <row r="2">
      <c r="A2" t="inlineStr">
        <is>
          <t>Family Medicine</t>
        </is>
      </c>
      <c r="B2" t="inlineStr">
        <is>
          <t>Claims-Made</t>
        </is>
      </c>
      <c r="C2" t="inlineStr">
        <is>
          <t>Not Started</t>
        </is>
      </c>
      <c r="D2" t="inlineStr">
        <is>
          <t>SAMPLE</t>
        </is>
      </c>
      <c r="E2" t="inlineStr">
        <is>
          <t>OK</t>
        </is>
      </c>
      <c r="F2" t="inlineStr">
        <is>
          <t>The Doctors Company</t>
        </is>
      </c>
      <c r="G2" t="inlineStr">
        <is>
          <t>Lakeside Medical Group</t>
        </is>
      </c>
    </row>
    <row r="3">
      <c r="A3" t="inlineStr">
        <is>
          <t>Internal Medicine</t>
        </is>
      </c>
      <c r="B3" t="inlineStr">
        <is>
          <t>Occurrence</t>
        </is>
      </c>
      <c r="C3" t="inlineStr">
        <is>
          <t>Reminder Sent</t>
        </is>
      </c>
      <c r="E3" t="inlineStr">
        <is>
          <t>Due Soon</t>
        </is>
      </c>
      <c r="F3" t="inlineStr">
        <is>
          <t>Coverys</t>
        </is>
      </c>
      <c r="G3" t="inlineStr">
        <is>
          <t>Summit Primary Care PC</t>
        </is>
      </c>
    </row>
    <row r="4">
      <c r="A4" t="inlineStr">
        <is>
          <t>Emergency Medicine</t>
        </is>
      </c>
      <c r="C4" t="inlineStr">
        <is>
          <t>Binder Pending</t>
        </is>
      </c>
      <c r="E4" t="inlineStr">
        <is>
          <t>Overdue</t>
        </is>
      </c>
      <c r="F4" t="inlineStr">
        <is>
          <t>ProAssurance</t>
        </is>
      </c>
      <c r="G4" t="inlineStr">
        <is>
          <t>Riverside Hospital Medical Staff</t>
        </is>
      </c>
    </row>
    <row r="5">
      <c r="A5" t="inlineStr">
        <is>
          <t>Surgery — General</t>
        </is>
      </c>
      <c r="C5" t="inlineStr">
        <is>
          <t>Complete</t>
        </is>
      </c>
      <c r="E5" t="inlineStr">
        <is>
          <t>Complete</t>
        </is>
      </c>
      <c r="F5" t="inlineStr">
        <is>
          <t>MedPro Group</t>
        </is>
      </c>
      <c r="G5" t="inlineStr">
        <is>
          <t>Coastal Anesthesia Partners</t>
        </is>
      </c>
    </row>
    <row r="6">
      <c r="A6" t="inlineStr">
        <is>
          <t>Obstetrics &amp; Gynecology</t>
        </is>
      </c>
      <c r="E6" t="inlineStr">
        <is>
          <t>Missing Date</t>
        </is>
      </c>
      <c r="F6" t="inlineStr">
        <is>
          <t>CNA Healthcare</t>
        </is>
      </c>
      <c r="G6" t="inlineStr">
        <is>
          <t>Valley Women's Health</t>
        </is>
      </c>
    </row>
    <row r="7">
      <c r="A7" t="inlineStr">
        <is>
          <t>Anesthesiology</t>
        </is>
      </c>
      <c r="F7" t="inlineStr">
        <is>
          <t>Medical Mutual</t>
        </is>
      </c>
      <c r="G7" t="inlineStr">
        <is>
          <t>Metro Emergency Associates</t>
        </is>
      </c>
    </row>
    <row r="8">
      <c r="A8" t="inlineStr">
        <is>
          <t>Radiology</t>
        </is>
      </c>
      <c r="F8" t="inlineStr">
        <is>
          <t>Other</t>
        </is>
      </c>
    </row>
    <row r="9">
      <c r="A9" t="inlineStr">
        <is>
          <t>Psychiatry</t>
        </is>
      </c>
    </row>
    <row r="10">
      <c r="A10" t="inlineStr">
        <is>
          <t>Pediatrics</t>
        </is>
      </c>
    </row>
    <row r="11">
      <c r="A11" t="inlineStr">
        <is>
          <t>Orthopedics</t>
        </is>
      </c>
    </row>
    <row r="12">
      <c r="A12" t="inlineStr">
        <is>
          <t>Nursing / NP / PA</t>
        </is>
      </c>
    </row>
    <row r="13">
      <c r="A13" t="inlineStr">
        <is>
          <t>Entity / Group Policy</t>
        </is>
      </c>
    </row>
    <row r="14">
      <c r="A14" t="inlineStr">
        <is>
          <t>Other</t>
        </is>
      </c>
    </row>
    <row r="17">
      <c r="A17" s="15" t="inlineStr">
        <is>
          <t>Notes</t>
        </is>
      </c>
    </row>
    <row r="18" ht="36" customHeight="1">
      <c r="A18" s="23" t="inlineStr">
        <is>
          <t>This workbook tracks medical malpractice / professional liability policy renewals for healthcare providers and entities — distinct from commercial OWN-policy trackers (GL/property/cyber) and vendor COI trackers.</t>
        </is>
      </c>
    </row>
    <row r="19" ht="36" customHeight="1">
      <c r="A19" s="23" t="inlineStr">
        <is>
          <t>Status: Missing Date = no expiration entered; Overdue = past expiration; Due Soon = ≤90 days to renewal; Complete = Reminder Status set to Complete; OK = &gt;90 days with open reminder status.</t>
        </is>
      </c>
    </row>
    <row r="20" ht="36" customHeight="1">
      <c r="A20" s="23" t="inlineStr">
        <is>
          <t>Claims-made policies need continuous coverage; use Tail Coverage Notes for retro date, tail purchase, or nose coverage when changing carriers. Occurrence policies generally do not need tail.</t>
        </is>
      </c>
    </row>
    <row r="21" ht="36" customHeight="1">
      <c r="A21" s="23" t="inlineStr">
        <is>
          <t>Sample policy numbers and provider names are fake placeholders marked SAMPLE. Date and status focused — do not store patient PHI, claim details, or SSN/NPI here.</t>
        </is>
      </c>
    </row>
    <row r="22" ht="36" customHeight="1">
      <c r="A22" s="23" t="inlineStr">
        <is>
          <t>Due Soon window = 90 days (typical med-mal renewal / binder lead time). Edit Lookup lists to match your specialties, carriers, and practices.</t>
        </is>
      </c>
    </row>
  </sheetData>
  <mergeCells count="5">
    <mergeCell ref="A18:G18"/>
    <mergeCell ref="A21:G21"/>
    <mergeCell ref="A22:G22"/>
    <mergeCell ref="A20:G20"/>
    <mergeCell ref="A19:G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2026-09-28T10:19:01Z</dcterms:created>
  <dcterms:modified xsi:type="dcterms:W3CDTF">2026-09-28T10:19:01Z</dcterms:modified>
</cp:coreProperties>
</file>