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harmacy Permit Tracker" sheetId="1" state="visible" r:id="rId1"/>
    <sheet name="Dashboard" sheetId="2" state="visible" r:id="rId2"/>
    <sheet name="Lookup" sheetId="3" state="visible" r:id="rId3"/>
  </sheets>
  <definedNames>
    <definedName name="_xlnm._FilterDatabase" localSheetId="0" hidden="1">'Pharmacy Permit Tracker'!$A$4:$N$204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"/>
    <numFmt numFmtId="166" formatCode="0.0"/>
    <numFmt numFmtId="167" formatCode="0.0%"/>
  </numFmts>
  <fonts count="12">
    <font>
      <name val="Calibri"/>
      <family val="2"/>
      <color theme="1"/>
      <sz val="11"/>
      <scheme val="minor"/>
    </font>
    <font>
      <b val="1"/>
      <color rgb="00FFFFFF"/>
      <sz val="11"/>
    </font>
    <font>
      <b val="1"/>
      <color rgb="001E40AF"/>
      <sz val="12"/>
    </font>
    <font>
      <color rgb="006B7280"/>
      <sz val="10"/>
    </font>
    <font>
      <b val="1"/>
      <color rgb="00FFFFFF"/>
      <sz val="16"/>
    </font>
    <font>
      <b val="1"/>
      <color rgb="001E40AF"/>
      <sz val="13"/>
    </font>
    <font>
      <sz val="11"/>
    </font>
    <font>
      <b val="1"/>
      <color rgb="00FFFFFF"/>
    </font>
    <font>
      <i val="1"/>
      <color rgb="006B7280"/>
      <sz val="9"/>
    </font>
    <font>
      <b val="1"/>
      <color rgb="00065F46"/>
      <sz val="14"/>
    </font>
    <font>
      <b val="1"/>
      <color rgb="001E40AF"/>
      <sz val="11"/>
    </font>
    <font>
      <color rgb="006B7280"/>
      <sz val="9"/>
    </font>
  </fonts>
  <fills count="5">
    <fill>
      <patternFill/>
    </fill>
    <fill>
      <patternFill patternType="gray125"/>
    </fill>
    <fill>
      <patternFill patternType="solid">
        <fgColor rgb="002D8CFF"/>
      </patternFill>
    </fill>
    <fill>
      <patternFill patternType="solid">
        <fgColor rgb="001F2937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E5E7EB"/>
      </left>
      <right style="thin">
        <color rgb="00E5E7EB"/>
      </right>
      <top style="thin">
        <color rgb="00E5E7EB"/>
      </top>
      <bottom style="thin">
        <color rgb="00E5E7EB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4" fillId="2" borderId="0" applyAlignment="1" pivotButton="0" quotePrefix="0" xfId="0">
      <alignment horizontal="left" vertical="center"/>
    </xf>
    <xf numFmtId="0" fontId="3" fillId="0" borderId="0" applyAlignment="1" pivotButton="0" quotePrefix="0" xfId="0">
      <alignment vertical="center" wrapText="1"/>
    </xf>
    <xf numFmtId="0" fontId="1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center"/>
    </xf>
    <xf numFmtId="165" fontId="0" fillId="0" borderId="1" applyAlignment="1" pivotButton="0" quotePrefix="0" xfId="0">
      <alignment vertical="center"/>
    </xf>
    <xf numFmtId="0" fontId="0" fillId="0" borderId="1" applyAlignment="1" pivotButton="0" quotePrefix="0" xfId="0">
      <alignment vertical="center" wrapText="1"/>
    </xf>
    <xf numFmtId="0" fontId="0" fillId="0" borderId="1" pivotButton="0" quotePrefix="0" xfId="0"/>
    <xf numFmtId="165" fontId="0" fillId="0" borderId="1" pivotButton="0" quotePrefix="0" xfId="0"/>
    <xf numFmtId="0" fontId="0" fillId="4" borderId="1" applyAlignment="1" pivotButton="0" quotePrefix="0" xfId="0">
      <alignment vertical="center"/>
    </xf>
    <xf numFmtId="165" fontId="0" fillId="4" borderId="1" applyAlignment="1" pivotButton="0" quotePrefix="0" xfId="0">
      <alignment vertical="center"/>
    </xf>
    <xf numFmtId="0" fontId="0" fillId="4" borderId="1" applyAlignment="1" pivotButton="0" quotePrefix="0" xfId="0">
      <alignment vertical="center" wrapText="1"/>
    </xf>
    <xf numFmtId="0" fontId="0" fillId="4" borderId="1" pivotButton="0" quotePrefix="0" xfId="0"/>
    <xf numFmtId="165" fontId="0" fillId="4" borderId="1" pivotButton="0" quotePrefix="0" xfId="0"/>
    <xf numFmtId="0" fontId="4" fillId="2" borderId="0" applyAlignment="1" pivotButton="0" quotePrefix="0" xfId="0">
      <alignment vertical="center"/>
    </xf>
    <xf numFmtId="0" fontId="3" fillId="0" borderId="0" applyAlignment="1" pivotButton="0" quotePrefix="0" xfId="0">
      <alignment wrapText="1"/>
    </xf>
    <xf numFmtId="0" fontId="5" fillId="0" borderId="0" pivotButton="0" quotePrefix="0" xfId="0"/>
    <xf numFmtId="0" fontId="6" fillId="0" borderId="0" pivotButton="0" quotePrefix="0" xfId="0"/>
    <xf numFmtId="0" fontId="2" fillId="0" borderId="0" pivotButton="0" quotePrefix="0" xfId="0"/>
    <xf numFmtId="165" fontId="2" fillId="0" borderId="0" pivotButton="0" quotePrefix="0" xfId="0"/>
    <xf numFmtId="166" fontId="2" fillId="0" borderId="0" pivotButton="0" quotePrefix="0" xfId="0"/>
    <xf numFmtId="0" fontId="7" fillId="3" borderId="0" pivotButton="0" quotePrefix="0" xfId="0"/>
    <xf numFmtId="0" fontId="8" fillId="0" borderId="0" pivotButton="0" quotePrefix="0" xfId="0"/>
    <xf numFmtId="167" fontId="9" fillId="0" borderId="0" pivotButton="0" quotePrefix="0" xfId="0"/>
    <xf numFmtId="0" fontId="10" fillId="0" borderId="0" applyAlignment="1" pivotButton="0" quotePrefix="0" xfId="0">
      <alignment wrapText="1"/>
    </xf>
    <xf numFmtId="0" fontId="11" fillId="0" borderId="0" applyAlignment="1" pivotButton="0" quotePrefix="0" xfId="0">
      <alignment wrapText="1"/>
    </xf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dxfs count="5">
    <dxf>
      <font>
        <b val="1"/>
        <color rgb="00065F46"/>
      </font>
      <fill>
        <patternFill patternType="solid">
          <fgColor rgb="00D1FAE5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ont>
        <b val="1"/>
        <color rgb="00991B1B"/>
      </font>
      <fill>
        <patternFill patternType="solid">
          <fgColor rgb="00FEE2E2"/>
        </patternFill>
      </fill>
    </dxf>
    <dxf>
      <font>
        <b val="1"/>
        <color rgb="001E40AF"/>
      </font>
      <fill>
        <patternFill patternType="solid">
          <fgColor rgb="00DBEAFE"/>
        </patternFill>
      </fill>
    </dxf>
    <dxf>
      <font>
        <b val="1"/>
        <color rgb="004B5563"/>
      </font>
      <fill>
        <patternFill patternType="solid">
          <fgColor rgb="00F3F4F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emindax.com/excel-templates?utm_source=website&amp;utm_medium=free_download&amp;utm_campaign=excel_free_templates&amp;utm_content=pharmacy_license_dea_permit_tracker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emindax.com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28" customWidth="1" min="3" max="3"/>
    <col width="28" customWidth="1" min="4" max="4"/>
    <col width="28" customWidth="1" min="5" max="5"/>
    <col width="28" customWidth="1" min="6" max="6"/>
    <col width="14" customWidth="1" min="7" max="7"/>
    <col width="18" customWidth="1" min="8" max="8"/>
    <col width="14" customWidth="1" min="9" max="9"/>
    <col width="16" customWidth="1" min="10" max="10"/>
    <col width="44" customWidth="1" min="11" max="11"/>
    <col width="14" customWidth="1" min="12" max="12"/>
    <col width="14" customWidth="1" min="13" max="13"/>
    <col width="18" customWidth="1" min="14" max="14"/>
  </cols>
  <sheetData>
    <row r="1" ht="28" customHeight="1">
      <c r="A1" s="1" t="inlineStr">
        <is>
          <t>Pharmacy License, DEA &amp; Controlled-Substance Permit Tracker</t>
        </is>
      </c>
    </row>
    <row r="2" ht="44" customHeight="1">
      <c r="A2" s="2" t="inlineStr">
        <is>
          <t>Track state pharmacy permits, federal DEA registrations, and state controlled-substance permits per facility — license/registration #, type, jurisdiction, pharmacist-in-charge, issue/expiry, renewal window, and status. Date/status focused — no PHI or legal determinations. Free template from Remindax — https://www.remindax.com/</t>
        </is>
      </c>
    </row>
    <row r="3" ht="8" customHeight="1"/>
    <row r="4" ht="36" customHeight="1">
      <c r="A4" s="3" t="inlineStr">
        <is>
          <t>Sample Flag</t>
        </is>
      </c>
      <c r="B4" s="3" t="inlineStr">
        <is>
          <t>Pharmacy / Facility Name</t>
        </is>
      </c>
      <c r="C4" s="3" t="inlineStr">
        <is>
          <t>License / Registration # (sample)</t>
        </is>
      </c>
      <c r="D4" s="3" t="inlineStr">
        <is>
          <t>Type (State Pharmacy / DEA / CS)</t>
        </is>
      </c>
      <c r="E4" s="3" t="inlineStr">
        <is>
          <t>Jurisdiction</t>
        </is>
      </c>
      <c r="F4" s="3" t="inlineStr">
        <is>
          <t>Pharmacist-in-Charge</t>
        </is>
      </c>
      <c r="G4" s="3" t="inlineStr">
        <is>
          <t>Issue Date</t>
        </is>
      </c>
      <c r="H4" s="3" t="inlineStr">
        <is>
          <t>Expiration / Renewal Date</t>
        </is>
      </c>
      <c r="I4" s="3" t="inlineStr">
        <is>
          <t>Renewal Lead Days</t>
        </is>
      </c>
      <c r="J4" s="3" t="inlineStr">
        <is>
          <t>Reminder Status</t>
        </is>
      </c>
      <c r="K4" s="3" t="inlineStr">
        <is>
          <t>Notes</t>
        </is>
      </c>
      <c r="L4" s="3" t="inlineStr">
        <is>
          <t>Days to Expiry</t>
        </is>
      </c>
      <c r="M4" s="3" t="inlineStr">
        <is>
          <t>Status</t>
        </is>
      </c>
      <c r="N4" s="3" t="inlineStr">
        <is>
          <t>Renewal Window Opens</t>
        </is>
      </c>
    </row>
    <row r="5">
      <c r="A5" s="4" t="inlineStr">
        <is>
          <t>SAMPLE</t>
        </is>
      </c>
      <c r="B5" s="4" t="inlineStr">
        <is>
          <t>Lakeside Community Pharmacy</t>
        </is>
      </c>
      <c r="C5" s="4" t="inlineStr">
        <is>
          <t>SAMPLE-PHY-CA-10421</t>
        </is>
      </c>
      <c r="D5" s="4" t="inlineStr">
        <is>
          <t>State Pharmacy Permit</t>
        </is>
      </c>
      <c r="E5" s="4" t="inlineStr">
        <is>
          <t>California Board of Pharmacy</t>
        </is>
      </c>
      <c r="F5" s="4" t="inlineStr">
        <is>
          <t>Alex Rivera, RPh (sample)</t>
        </is>
      </c>
      <c r="G5" s="5" t="n">
        <v>45580</v>
      </c>
      <c r="H5" s="5" t="n">
        <v>46310</v>
      </c>
      <c r="I5" s="4" t="n">
        <v>90</v>
      </c>
      <c r="J5" s="4" t="inlineStr">
        <is>
          <t>Reminder Sent</t>
        </is>
      </c>
      <c r="K5" s="6" t="inlineStr">
        <is>
          <t>Due Soon sample — board permit renews soon; start filing in renewal window</t>
        </is>
      </c>
      <c r="L5" s="7">
        <f>IF(H5="","",H5-TODAY())</f>
        <v/>
      </c>
      <c r="M5" s="7">
        <f>IF(AND(B5="",H5=""),"",IF(H5="","Missing Date",IF(J5="Complete","Complete",IF(L5="","Missing Date",IF(L5&lt;0,"Overdue",IF(L5&lt;=IF(I5="",90,I5),"Due Soon","OK")))))</f>
        <v/>
      </c>
      <c r="N5" s="8">
        <f>IF(OR(H5="",I5=""),"",H5-I5)</f>
        <v/>
      </c>
    </row>
    <row r="6">
      <c r="A6" s="9" t="inlineStr">
        <is>
          <t>SAMPLE</t>
        </is>
      </c>
      <c r="B6" s="9" t="inlineStr">
        <is>
          <t>Riverside Hospital Pharmacy</t>
        </is>
      </c>
      <c r="C6" s="9" t="inlineStr">
        <is>
          <t>SAMPLE-DEA-RS1234567</t>
        </is>
      </c>
      <c r="D6" s="9" t="inlineStr">
        <is>
          <t>DEA Registration</t>
        </is>
      </c>
      <c r="E6" s="9" t="inlineStr">
        <is>
          <t>DEA — Federal</t>
        </is>
      </c>
      <c r="F6" s="9" t="inlineStr">
        <is>
          <t>Morgan Lee, PharmD (sample)</t>
        </is>
      </c>
      <c r="G6" s="10" t="n">
        <v>45139</v>
      </c>
      <c r="H6" s="10" t="n">
        <v>46249</v>
      </c>
      <c r="I6" s="9" t="n">
        <v>90</v>
      </c>
      <c r="J6" s="9" t="inlineStr">
        <is>
          <t>Not Started</t>
        </is>
      </c>
      <c r="K6" s="11" t="inlineStr">
        <is>
          <t>OVERDUE sample — federal DEA registration past expiry; confirm wholesaler status</t>
        </is>
      </c>
      <c r="L6" s="12">
        <f>IF(H6="","",H6-TODAY())</f>
        <v/>
      </c>
      <c r="M6" s="12">
        <f>IF(AND(B6="",H6=""),"",IF(H6="","Missing Date",IF(J6="Complete","Complete",IF(L6="","Missing Date",IF(L6&lt;0,"Overdue",IF(L6&lt;=IF(I6="",90,I6),"Due Soon","OK")))))</f>
        <v/>
      </c>
      <c r="N6" s="13">
        <f>IF(OR(H6="",I6=""),"",H6-I6)</f>
        <v/>
      </c>
    </row>
    <row r="7">
      <c r="A7" s="4" t="inlineStr">
        <is>
          <t>SAMPLE</t>
        </is>
      </c>
      <c r="B7" s="4" t="inlineStr">
        <is>
          <t>Summit Specialty Compounding</t>
        </is>
      </c>
      <c r="C7" s="4" t="inlineStr">
        <is>
          <t>SAMPLE-CS-TX-88901</t>
        </is>
      </c>
      <c r="D7" s="4" t="inlineStr">
        <is>
          <t>State CS Registration</t>
        </is>
      </c>
      <c r="E7" s="4" t="inlineStr">
        <is>
          <t>State CS — Texas</t>
        </is>
      </c>
      <c r="F7" s="4" t="inlineStr">
        <is>
          <t>Jordan Kim, RPh (sample)</t>
        </is>
      </c>
      <c r="G7" s="5" t="n">
        <v>45717</v>
      </c>
      <c r="H7" s="5" t="n">
        <v>46447</v>
      </c>
      <c r="I7" s="4" t="n">
        <v>90</v>
      </c>
      <c r="J7" s="4" t="inlineStr">
        <is>
          <t>Not Started</t>
        </is>
      </c>
      <c r="K7" s="6" t="inlineStr">
        <is>
          <t>OK sample — state CS &gt;90 days; keep separate from DEA row for same site</t>
        </is>
      </c>
      <c r="L7" s="7">
        <f>IF(H7="","",H7-TODAY())</f>
        <v/>
      </c>
      <c r="M7" s="7">
        <f>IF(AND(B7="",H7=""),"",IF(H7="","Missing Date",IF(J7="Complete","Complete",IF(L7="","Missing Date",IF(L7&lt;0,"Overdue",IF(L7&lt;=IF(I7="",90,I7),"Due Soon","OK")))))</f>
        <v/>
      </c>
      <c r="N7" s="8">
        <f>IF(OR(H7="",I7=""),"",H7-I7)</f>
        <v/>
      </c>
    </row>
    <row r="8">
      <c r="A8" s="9" t="inlineStr">
        <is>
          <t>SAMPLE</t>
        </is>
      </c>
      <c r="B8" s="9" t="inlineStr">
        <is>
          <t>Metro Chain Pharmacy #12</t>
        </is>
      </c>
      <c r="C8" s="9" t="inlineStr">
        <is>
          <t>SAMPLE-DEA-MC7654321</t>
        </is>
      </c>
      <c r="D8" s="9" t="inlineStr">
        <is>
          <t>DEA Registration</t>
        </is>
      </c>
      <c r="E8" s="9" t="inlineStr">
        <is>
          <t>DEA — Federal</t>
        </is>
      </c>
      <c r="F8" s="9" t="inlineStr">
        <is>
          <t>Sam Patel, RPh (sample)</t>
        </is>
      </c>
      <c r="G8" s="10" t="n">
        <v>45616</v>
      </c>
      <c r="H8" s="10" t="n">
        <v>46346</v>
      </c>
      <c r="I8" s="9" t="n">
        <v>90</v>
      </c>
      <c r="J8" s="9" t="inlineStr">
        <is>
          <t>Renewal Filed</t>
        </is>
      </c>
      <c r="K8" s="11" t="inlineStr">
        <is>
          <t>Due Soon sample — DEA renewal filed; watch confirmation</t>
        </is>
      </c>
      <c r="L8" s="12">
        <f>IF(H8="","",H8-TODAY())</f>
        <v/>
      </c>
      <c r="M8" s="12">
        <f>IF(AND(B8="",H8=""),"",IF(H8="","Missing Date",IF(J8="Complete","Complete",IF(L8="","Missing Date",IF(L8&lt;0,"Overdue",IF(L8&lt;=IF(I8="",90,I8),"Due Soon","OK")))))</f>
        <v/>
      </c>
      <c r="N8" s="13">
        <f>IF(OR(H8="",I8=""),"",H8-I8)</f>
        <v/>
      </c>
    </row>
    <row r="9">
      <c r="A9" s="4" t="inlineStr">
        <is>
          <t>SAMPLE</t>
        </is>
      </c>
      <c r="B9" s="4" t="inlineStr">
        <is>
          <t>Coastal Infusion Pharmacy</t>
        </is>
      </c>
      <c r="C9" s="4" t="inlineStr">
        <is>
          <t>SAMPLE-PHY-FL-22018</t>
        </is>
      </c>
      <c r="D9" s="4" t="inlineStr">
        <is>
          <t>State Pharmacy Permit</t>
        </is>
      </c>
      <c r="E9" s="4" t="inlineStr">
        <is>
          <t>Florida Board of Pharmacy</t>
        </is>
      </c>
      <c r="F9" s="4" t="inlineStr">
        <is>
          <t>Taylor Nguyen, PharmD (sample)</t>
        </is>
      </c>
      <c r="G9" s="5" t="n">
        <v>45748</v>
      </c>
      <c r="H9" s="5" t="n">
        <v>46478</v>
      </c>
      <c r="I9" s="4" t="n">
        <v>90</v>
      </c>
      <c r="J9" s="4" t="inlineStr">
        <is>
          <t>Complete</t>
        </is>
      </c>
      <c r="K9" s="6" t="inlineStr">
        <is>
          <t>Complete sample — permit renewed; update issue/expiry when certificate arrives</t>
        </is>
      </c>
      <c r="L9" s="7">
        <f>IF(H9="","",H9-TODAY())</f>
        <v/>
      </c>
      <c r="M9" s="7">
        <f>IF(AND(B9="",H9=""),"",IF(H9="","Missing Date",IF(J9="Complete","Complete",IF(L9="","Missing Date",IF(L9&lt;0,"Overdue",IF(L9&lt;=IF(I9="",90,I9),"Due Soon","OK")))))</f>
        <v/>
      </c>
      <c r="N9" s="8">
        <f>IF(OR(H9="",I9=""),"",H9-I9)</f>
        <v/>
      </c>
    </row>
    <row r="10">
      <c r="A10" s="9" t="inlineStr">
        <is>
          <t>SAMPLE</t>
        </is>
      </c>
      <c r="B10" s="9" t="inlineStr">
        <is>
          <t>Valley Health-System Outpatient Pharmacy</t>
        </is>
      </c>
      <c r="C10" s="9" t="inlineStr">
        <is>
          <t>SAMPLE-CS-CA-44102</t>
        </is>
      </c>
      <c r="D10" s="9" t="inlineStr">
        <is>
          <t>State CS Registration</t>
        </is>
      </c>
      <c r="E10" s="9" t="inlineStr">
        <is>
          <t>State CS — California</t>
        </is>
      </c>
      <c r="F10" s="9" t="inlineStr">
        <is>
          <t>Casey Brooks, RPh (sample)</t>
        </is>
      </c>
      <c r="G10" s="10" t="n">
        <v>45536</v>
      </c>
      <c r="H10" s="10" t="n">
        <v>46266</v>
      </c>
      <c r="I10" s="9" t="n">
        <v>90</v>
      </c>
      <c r="J10" s="9" t="inlineStr">
        <is>
          <t>Reminder Sent</t>
        </is>
      </c>
      <c r="K10" s="11" t="inlineStr">
        <is>
          <t>Overdue sample — state CS independent of DEA; shelf risk if distributors check</t>
        </is>
      </c>
      <c r="L10" s="12">
        <f>IF(H10="","",H10-TODAY())</f>
        <v/>
      </c>
      <c r="M10" s="12">
        <f>IF(AND(B10="",H10=""),"",IF(H10="","Missing Date",IF(J10="Complete","Complete",IF(L10="","Missing Date",IF(L10&lt;0,"Overdue",IF(L10&lt;=IF(I10="",90,I10),"Due Soon","OK")))))</f>
        <v/>
      </c>
      <c r="N10" s="13">
        <f>IF(OR(H10="",I10=""),"",H10-I10)</f>
        <v/>
      </c>
    </row>
    <row r="11">
      <c r="A11" s="4" t="inlineStr">
        <is>
          <t>SAMPLE</t>
        </is>
      </c>
      <c r="B11" s="4" t="inlineStr">
        <is>
          <t>Lakeside Community Pharmacy</t>
        </is>
      </c>
      <c r="C11" s="4" t="inlineStr">
        <is>
          <t>SAMPLE-PHY-CA-10421-B</t>
        </is>
      </c>
      <c r="D11" s="4" t="inlineStr">
        <is>
          <t>State Pharmacy Permit</t>
        </is>
      </c>
      <c r="E11" s="4" t="inlineStr">
        <is>
          <t>California Board of Pharmacy</t>
        </is>
      </c>
      <c r="F11" s="4" t="inlineStr">
        <is>
          <t>Alex Rivera, RPh (sample)</t>
        </is>
      </c>
      <c r="G11" s="5" t="n">
        <v>46023</v>
      </c>
      <c r="H11" s="5" t="n">
        <v>46568</v>
      </c>
      <c r="I11" s="4" t="n">
        <v>90</v>
      </c>
      <c r="J11" s="4" t="inlineStr">
        <is>
          <t>Not Started</t>
        </is>
      </c>
      <c r="K11" s="6" t="inlineStr">
        <is>
          <t>OK sample — second site row example; replace SAMPLE ids with your own</t>
        </is>
      </c>
      <c r="L11" s="7">
        <f>IF(H11="","",H11-TODAY())</f>
        <v/>
      </c>
      <c r="M11" s="7">
        <f>IF(AND(B11="",H11=""),"",IF(H11="","Missing Date",IF(J11="Complete","Complete",IF(L11="","Missing Date",IF(L11&lt;0,"Overdue",IF(L11&lt;=IF(I11="",90,I11),"Due Soon","OK")))))</f>
        <v/>
      </c>
      <c r="N11" s="8">
        <f>IF(OR(H11="",I11=""),"",H11-I11)</f>
        <v/>
      </c>
    </row>
    <row r="12">
      <c r="A12" s="9" t="inlineStr">
        <is>
          <t>SAMPLE</t>
        </is>
      </c>
      <c r="B12" s="9" t="inlineStr">
        <is>
          <t>Riverside Hospital Pharmacy</t>
        </is>
      </c>
      <c r="C12" s="9" t="n"/>
      <c r="D12" s="9" t="inlineStr">
        <is>
          <t>DEA Registration</t>
        </is>
      </c>
      <c r="E12" s="9" t="inlineStr">
        <is>
          <t>DEA — Federal</t>
        </is>
      </c>
      <c r="F12" s="9" t="inlineStr">
        <is>
          <t>Vacant — PIC change pending (sample)</t>
        </is>
      </c>
      <c r="G12" s="10" t="n">
        <v>45672</v>
      </c>
      <c r="H12" s="9" t="n"/>
      <c r="I12" s="9" t="n">
        <v>90</v>
      </c>
      <c r="J12" s="9" t="inlineStr">
        <is>
          <t>Not Started</t>
        </is>
      </c>
      <c r="K12" s="11" t="inlineStr">
        <is>
          <t>Missing Date sample — record expiry when certificate on file; PIC seat change = board reporting window (not PHI)</t>
        </is>
      </c>
      <c r="L12" s="12">
        <f>IF(H12="","",H12-TODAY())</f>
        <v/>
      </c>
      <c r="M12" s="12">
        <f>IF(AND(B12="",H12=""),"",IF(H12="","Missing Date",IF(J12="Complete","Complete",IF(L12="","Missing Date",IF(L12&lt;0,"Overdue",IF(L12&lt;=IF(I12="",90,I12),"Due Soon","OK")))))</f>
        <v/>
      </c>
      <c r="N12" s="13">
        <f>IF(OR(H12="",I12=""),"",H12-I12)</f>
        <v/>
      </c>
    </row>
    <row r="13">
      <c r="A13" s="7" t="n"/>
      <c r="B13" s="7" t="n"/>
      <c r="C13" s="7" t="n"/>
      <c r="D13" s="7" t="n"/>
      <c r="E13" s="7" t="n"/>
      <c r="F13" s="7" t="n"/>
      <c r="G13" s="8" t="n"/>
      <c r="H13" s="8" t="n"/>
      <c r="I13" s="7" t="n"/>
      <c r="J13" s="7" t="n"/>
      <c r="K13" s="7" t="n"/>
      <c r="L13" s="7">
        <f>IF(H13="","",H13-TODAY())</f>
        <v/>
      </c>
      <c r="M13" s="7">
        <f>IF(AND(B13="",H13=""),"",IF(H13="","Missing Date",IF(J13="Complete","Complete",IF(L13="","Missing Date",IF(L13&lt;0,"Overdue",IF(L13&lt;=IF(I13="",90,I13),"Due Soon","OK")))))</f>
        <v/>
      </c>
      <c r="N13" s="8">
        <f>IF(OR(H13="",I13=""),"",H13-I13)</f>
        <v/>
      </c>
    </row>
    <row r="14">
      <c r="A14" s="7" t="n"/>
      <c r="B14" s="7" t="n"/>
      <c r="C14" s="7" t="n"/>
      <c r="D14" s="7" t="n"/>
      <c r="E14" s="7" t="n"/>
      <c r="F14" s="7" t="n"/>
      <c r="G14" s="8" t="n"/>
      <c r="H14" s="8" t="n"/>
      <c r="I14" s="7" t="n"/>
      <c r="J14" s="7" t="n"/>
      <c r="K14" s="7" t="n"/>
      <c r="L14" s="7">
        <f>IF(H14="","",H14-TODAY())</f>
        <v/>
      </c>
      <c r="M14" s="7">
        <f>IF(AND(B14="",H14=""),"",IF(H14="","Missing Date",IF(J14="Complete","Complete",IF(L14="","Missing Date",IF(L14&lt;0,"Overdue",IF(L14&lt;=IF(I14="",90,I14),"Due Soon","OK")))))</f>
        <v/>
      </c>
      <c r="N14" s="8">
        <f>IF(OR(H14="",I14=""),"",H14-I14)</f>
        <v/>
      </c>
    </row>
    <row r="15">
      <c r="A15" s="7" t="n"/>
      <c r="B15" s="7" t="n"/>
      <c r="C15" s="7" t="n"/>
      <c r="D15" s="7" t="n"/>
      <c r="E15" s="7" t="n"/>
      <c r="F15" s="7" t="n"/>
      <c r="G15" s="8" t="n"/>
      <c r="H15" s="8" t="n"/>
      <c r="I15" s="7" t="n"/>
      <c r="J15" s="7" t="n"/>
      <c r="K15" s="7" t="n"/>
      <c r="L15" s="7">
        <f>IF(H15="","",H15-TODAY())</f>
        <v/>
      </c>
      <c r="M15" s="7">
        <f>IF(AND(B15="",H15=""),"",IF(H15="","Missing Date",IF(J15="Complete","Complete",IF(L15="","Missing Date",IF(L15&lt;0,"Overdue",IF(L15&lt;=IF(I15="",90,I15),"Due Soon","OK")))))</f>
        <v/>
      </c>
      <c r="N15" s="8">
        <f>IF(OR(H15="",I15=""),"",H15-I15)</f>
        <v/>
      </c>
    </row>
    <row r="16">
      <c r="A16" s="7" t="n"/>
      <c r="B16" s="7" t="n"/>
      <c r="C16" s="7" t="n"/>
      <c r="D16" s="7" t="n"/>
      <c r="E16" s="7" t="n"/>
      <c r="F16" s="7" t="n"/>
      <c r="G16" s="8" t="n"/>
      <c r="H16" s="8" t="n"/>
      <c r="I16" s="7" t="n"/>
      <c r="J16" s="7" t="n"/>
      <c r="K16" s="7" t="n"/>
      <c r="L16" s="7">
        <f>IF(H16="","",H16-TODAY())</f>
        <v/>
      </c>
      <c r="M16" s="7">
        <f>IF(AND(B16="",H16=""),"",IF(H16="","Missing Date",IF(J16="Complete","Complete",IF(L16="","Missing Date",IF(L16&lt;0,"Overdue",IF(L16&lt;=IF(I16="",90,I16),"Due Soon","OK")))))</f>
        <v/>
      </c>
      <c r="N16" s="8">
        <f>IF(OR(H16="",I16=""),"",H16-I16)</f>
        <v/>
      </c>
    </row>
    <row r="17">
      <c r="A17" s="7" t="n"/>
      <c r="B17" s="7" t="n"/>
      <c r="C17" s="7" t="n"/>
      <c r="D17" s="7" t="n"/>
      <c r="E17" s="7" t="n"/>
      <c r="F17" s="7" t="n"/>
      <c r="G17" s="8" t="n"/>
      <c r="H17" s="8" t="n"/>
      <c r="I17" s="7" t="n"/>
      <c r="J17" s="7" t="n"/>
      <c r="K17" s="7" t="n"/>
      <c r="L17" s="7">
        <f>IF(H17="","",H17-TODAY())</f>
        <v/>
      </c>
      <c r="M17" s="7">
        <f>IF(AND(B17="",H17=""),"",IF(H17="","Missing Date",IF(J17="Complete","Complete",IF(L17="","Missing Date",IF(L17&lt;0,"Overdue",IF(L17&lt;=IF(I17="",90,I17),"Due Soon","OK")))))</f>
        <v/>
      </c>
      <c r="N17" s="8">
        <f>IF(OR(H17="",I17=""),"",H17-I17)</f>
        <v/>
      </c>
    </row>
    <row r="18">
      <c r="A18" s="7" t="n"/>
      <c r="B18" s="7" t="n"/>
      <c r="C18" s="7" t="n"/>
      <c r="D18" s="7" t="n"/>
      <c r="E18" s="7" t="n"/>
      <c r="F18" s="7" t="n"/>
      <c r="G18" s="8" t="n"/>
      <c r="H18" s="8" t="n"/>
      <c r="I18" s="7" t="n"/>
      <c r="J18" s="7" t="n"/>
      <c r="K18" s="7" t="n"/>
      <c r="L18" s="7">
        <f>IF(H18="","",H18-TODAY())</f>
        <v/>
      </c>
      <c r="M18" s="7">
        <f>IF(AND(B18="",H18=""),"",IF(H18="","Missing Date",IF(J18="Complete","Complete",IF(L18="","Missing Date",IF(L18&lt;0,"Overdue",IF(L18&lt;=IF(I18="",90,I18),"Due Soon","OK")))))</f>
        <v/>
      </c>
      <c r="N18" s="8">
        <f>IF(OR(H18="",I18=""),"",H18-I18)</f>
        <v/>
      </c>
    </row>
    <row r="19">
      <c r="A19" s="7" t="n"/>
      <c r="B19" s="7" t="n"/>
      <c r="C19" s="7" t="n"/>
      <c r="D19" s="7" t="n"/>
      <c r="E19" s="7" t="n"/>
      <c r="F19" s="7" t="n"/>
      <c r="G19" s="8" t="n"/>
      <c r="H19" s="8" t="n"/>
      <c r="I19" s="7" t="n"/>
      <c r="J19" s="7" t="n"/>
      <c r="K19" s="7" t="n"/>
      <c r="L19" s="7">
        <f>IF(H19="","",H19-TODAY())</f>
        <v/>
      </c>
      <c r="M19" s="7">
        <f>IF(AND(B19="",H19=""),"",IF(H19="","Missing Date",IF(J19="Complete","Complete",IF(L19="","Missing Date",IF(L19&lt;0,"Overdue",IF(L19&lt;=IF(I19="",90,I19),"Due Soon","OK")))))</f>
        <v/>
      </c>
      <c r="N19" s="8">
        <f>IF(OR(H19="",I19=""),"",H19-I19)</f>
        <v/>
      </c>
    </row>
    <row r="20">
      <c r="A20" s="7" t="n"/>
      <c r="B20" s="7" t="n"/>
      <c r="C20" s="7" t="n"/>
      <c r="D20" s="7" t="n"/>
      <c r="E20" s="7" t="n"/>
      <c r="F20" s="7" t="n"/>
      <c r="G20" s="8" t="n"/>
      <c r="H20" s="8" t="n"/>
      <c r="I20" s="7" t="n"/>
      <c r="J20" s="7" t="n"/>
      <c r="K20" s="7" t="n"/>
      <c r="L20" s="7">
        <f>IF(H20="","",H20-TODAY())</f>
        <v/>
      </c>
      <c r="M20" s="7">
        <f>IF(AND(B20="",H20=""),"",IF(H20="","Missing Date",IF(J20="Complete","Complete",IF(L20="","Missing Date",IF(L20&lt;0,"Overdue",IF(L20&lt;=IF(I20="",90,I20),"Due Soon","OK")))))</f>
        <v/>
      </c>
      <c r="N20" s="8">
        <f>IF(OR(H20="",I20=""),"",H20-I20)</f>
        <v/>
      </c>
    </row>
    <row r="21">
      <c r="A21" s="7" t="n"/>
      <c r="B21" s="7" t="n"/>
      <c r="C21" s="7" t="n"/>
      <c r="D21" s="7" t="n"/>
      <c r="E21" s="7" t="n"/>
      <c r="F21" s="7" t="n"/>
      <c r="G21" s="8" t="n"/>
      <c r="H21" s="8" t="n"/>
      <c r="I21" s="7" t="n"/>
      <c r="J21" s="7" t="n"/>
      <c r="K21" s="7" t="n"/>
      <c r="L21" s="7">
        <f>IF(H21="","",H21-TODAY())</f>
        <v/>
      </c>
      <c r="M21" s="7">
        <f>IF(AND(B21="",H21=""),"",IF(H21="","Missing Date",IF(J21="Complete","Complete",IF(L21="","Missing Date",IF(L21&lt;0,"Overdue",IF(L21&lt;=IF(I21="",90,I21),"Due Soon","OK")))))</f>
        <v/>
      </c>
      <c r="N21" s="8">
        <f>IF(OR(H21="",I21=""),"",H21-I21)</f>
        <v/>
      </c>
    </row>
    <row r="22">
      <c r="A22" s="7" t="n"/>
      <c r="B22" s="7" t="n"/>
      <c r="C22" s="7" t="n"/>
      <c r="D22" s="7" t="n"/>
      <c r="E22" s="7" t="n"/>
      <c r="F22" s="7" t="n"/>
      <c r="G22" s="8" t="n"/>
      <c r="H22" s="8" t="n"/>
      <c r="I22" s="7" t="n"/>
      <c r="J22" s="7" t="n"/>
      <c r="K22" s="7" t="n"/>
      <c r="L22" s="7">
        <f>IF(H22="","",H22-TODAY())</f>
        <v/>
      </c>
      <c r="M22" s="7">
        <f>IF(AND(B22="",H22=""),"",IF(H22="","Missing Date",IF(J22="Complete","Complete",IF(L22="","Missing Date",IF(L22&lt;0,"Overdue",IF(L22&lt;=IF(I22="",90,I22),"Due Soon","OK")))))</f>
        <v/>
      </c>
      <c r="N22" s="8">
        <f>IF(OR(H22="",I22=""),"",H22-I22)</f>
        <v/>
      </c>
    </row>
    <row r="23">
      <c r="A23" s="7" t="n"/>
      <c r="B23" s="7" t="n"/>
      <c r="C23" s="7" t="n"/>
      <c r="D23" s="7" t="n"/>
      <c r="E23" s="7" t="n"/>
      <c r="F23" s="7" t="n"/>
      <c r="G23" s="8" t="n"/>
      <c r="H23" s="8" t="n"/>
      <c r="I23" s="7" t="n"/>
      <c r="J23" s="7" t="n"/>
      <c r="K23" s="7" t="n"/>
      <c r="L23" s="7">
        <f>IF(H23="","",H23-TODAY())</f>
        <v/>
      </c>
      <c r="M23" s="7">
        <f>IF(AND(B23="",H23=""),"",IF(H23="","Missing Date",IF(J23="Complete","Complete",IF(L23="","Missing Date",IF(L23&lt;0,"Overdue",IF(L23&lt;=IF(I23="",90,I23),"Due Soon","OK")))))</f>
        <v/>
      </c>
      <c r="N23" s="8">
        <f>IF(OR(H23="",I23=""),"",H23-I23)</f>
        <v/>
      </c>
    </row>
    <row r="24">
      <c r="A24" s="7" t="n"/>
      <c r="B24" s="7" t="n"/>
      <c r="C24" s="7" t="n"/>
      <c r="D24" s="7" t="n"/>
      <c r="E24" s="7" t="n"/>
      <c r="F24" s="7" t="n"/>
      <c r="G24" s="8" t="n"/>
      <c r="H24" s="8" t="n"/>
      <c r="I24" s="7" t="n"/>
      <c r="J24" s="7" t="n"/>
      <c r="K24" s="7" t="n"/>
      <c r="L24" s="7">
        <f>IF(H24="","",H24-TODAY())</f>
        <v/>
      </c>
      <c r="M24" s="7">
        <f>IF(AND(B24="",H24=""),"",IF(H24="","Missing Date",IF(J24="Complete","Complete",IF(L24="","Missing Date",IF(L24&lt;0,"Overdue",IF(L24&lt;=IF(I24="",90,I24),"Due Soon","OK")))))</f>
        <v/>
      </c>
      <c r="N24" s="8">
        <f>IF(OR(H24="",I24=""),"",H24-I24)</f>
        <v/>
      </c>
    </row>
    <row r="25">
      <c r="A25" s="7" t="n"/>
      <c r="B25" s="7" t="n"/>
      <c r="C25" s="7" t="n"/>
      <c r="D25" s="7" t="n"/>
      <c r="E25" s="7" t="n"/>
      <c r="F25" s="7" t="n"/>
      <c r="G25" s="8" t="n"/>
      <c r="H25" s="8" t="n"/>
      <c r="I25" s="7" t="n"/>
      <c r="J25" s="7" t="n"/>
      <c r="K25" s="7" t="n"/>
      <c r="L25" s="7">
        <f>IF(H25="","",H25-TODAY())</f>
        <v/>
      </c>
      <c r="M25" s="7">
        <f>IF(AND(B25="",H25=""),"",IF(H25="","Missing Date",IF(J25="Complete","Complete",IF(L25="","Missing Date",IF(L25&lt;0,"Overdue",IF(L25&lt;=IF(I25="",90,I25),"Due Soon","OK")))))</f>
        <v/>
      </c>
      <c r="N25" s="8">
        <f>IF(OR(H25="",I25=""),"",H25-I25)</f>
        <v/>
      </c>
    </row>
    <row r="26">
      <c r="A26" s="7" t="n"/>
      <c r="B26" s="7" t="n"/>
      <c r="C26" s="7" t="n"/>
      <c r="D26" s="7" t="n"/>
      <c r="E26" s="7" t="n"/>
      <c r="F26" s="7" t="n"/>
      <c r="G26" s="8" t="n"/>
      <c r="H26" s="8" t="n"/>
      <c r="I26" s="7" t="n"/>
      <c r="J26" s="7" t="n"/>
      <c r="K26" s="7" t="n"/>
      <c r="L26" s="7">
        <f>IF(H26="","",H26-TODAY())</f>
        <v/>
      </c>
      <c r="M26" s="7">
        <f>IF(AND(B26="",H26=""),"",IF(H26="","Missing Date",IF(J26="Complete","Complete",IF(L26="","Missing Date",IF(L26&lt;0,"Overdue",IF(L26&lt;=IF(I26="",90,I26),"Due Soon","OK")))))</f>
        <v/>
      </c>
      <c r="N26" s="8">
        <f>IF(OR(H26="",I26=""),"",H26-I26)</f>
        <v/>
      </c>
    </row>
    <row r="27">
      <c r="A27" s="7" t="n"/>
      <c r="B27" s="7" t="n"/>
      <c r="C27" s="7" t="n"/>
      <c r="D27" s="7" t="n"/>
      <c r="E27" s="7" t="n"/>
      <c r="F27" s="7" t="n"/>
      <c r="G27" s="8" t="n"/>
      <c r="H27" s="8" t="n"/>
      <c r="I27" s="7" t="n"/>
      <c r="J27" s="7" t="n"/>
      <c r="K27" s="7" t="n"/>
      <c r="L27" s="7">
        <f>IF(H27="","",H27-TODAY())</f>
        <v/>
      </c>
      <c r="M27" s="7">
        <f>IF(AND(B27="",H27=""),"",IF(H27="","Missing Date",IF(J27="Complete","Complete",IF(L27="","Missing Date",IF(L27&lt;0,"Overdue",IF(L27&lt;=IF(I27="",90,I27),"Due Soon","OK")))))</f>
        <v/>
      </c>
      <c r="N27" s="8">
        <f>IF(OR(H27="",I27=""),"",H27-I27)</f>
        <v/>
      </c>
    </row>
    <row r="28">
      <c r="A28" s="7" t="n"/>
      <c r="B28" s="7" t="n"/>
      <c r="C28" s="7" t="n"/>
      <c r="D28" s="7" t="n"/>
      <c r="E28" s="7" t="n"/>
      <c r="F28" s="7" t="n"/>
      <c r="G28" s="8" t="n"/>
      <c r="H28" s="8" t="n"/>
      <c r="I28" s="7" t="n"/>
      <c r="J28" s="7" t="n"/>
      <c r="K28" s="7" t="n"/>
      <c r="L28" s="7">
        <f>IF(H28="","",H28-TODAY())</f>
        <v/>
      </c>
      <c r="M28" s="7">
        <f>IF(AND(B28="",H28=""),"",IF(H28="","Missing Date",IF(J28="Complete","Complete",IF(L28="","Missing Date",IF(L28&lt;0,"Overdue",IF(L28&lt;=IF(I28="",90,I28),"Due Soon","OK")))))</f>
        <v/>
      </c>
      <c r="N28" s="8">
        <f>IF(OR(H28="",I28=""),"",H28-I28)</f>
        <v/>
      </c>
    </row>
    <row r="29">
      <c r="A29" s="7" t="n"/>
      <c r="B29" s="7" t="n"/>
      <c r="C29" s="7" t="n"/>
      <c r="D29" s="7" t="n"/>
      <c r="E29" s="7" t="n"/>
      <c r="F29" s="7" t="n"/>
      <c r="G29" s="8" t="n"/>
      <c r="H29" s="8" t="n"/>
      <c r="I29" s="7" t="n"/>
      <c r="J29" s="7" t="n"/>
      <c r="K29" s="7" t="n"/>
      <c r="L29" s="7">
        <f>IF(H29="","",H29-TODAY())</f>
        <v/>
      </c>
      <c r="M29" s="7">
        <f>IF(AND(B29="",H29=""),"",IF(H29="","Missing Date",IF(J29="Complete","Complete",IF(L29="","Missing Date",IF(L29&lt;0,"Overdue",IF(L29&lt;=IF(I29="",90,I29),"Due Soon","OK")))))</f>
        <v/>
      </c>
      <c r="N29" s="8">
        <f>IF(OR(H29="",I29=""),"",H29-I29)</f>
        <v/>
      </c>
    </row>
    <row r="30">
      <c r="A30" s="7" t="n"/>
      <c r="B30" s="7" t="n"/>
      <c r="C30" s="7" t="n"/>
      <c r="D30" s="7" t="n"/>
      <c r="E30" s="7" t="n"/>
      <c r="F30" s="7" t="n"/>
      <c r="G30" s="8" t="n"/>
      <c r="H30" s="8" t="n"/>
      <c r="I30" s="7" t="n"/>
      <c r="J30" s="7" t="n"/>
      <c r="K30" s="7" t="n"/>
      <c r="L30" s="7">
        <f>IF(H30="","",H30-TODAY())</f>
        <v/>
      </c>
      <c r="M30" s="7">
        <f>IF(AND(B30="",H30=""),"",IF(H30="","Missing Date",IF(J30="Complete","Complete",IF(L30="","Missing Date",IF(L30&lt;0,"Overdue",IF(L30&lt;=IF(I30="",90,I30),"Due Soon","OK")))))</f>
        <v/>
      </c>
      <c r="N30" s="8">
        <f>IF(OR(H30="",I30=""),"",H30-I30)</f>
        <v/>
      </c>
    </row>
    <row r="31">
      <c r="A31" s="7" t="n"/>
      <c r="B31" s="7" t="n"/>
      <c r="C31" s="7" t="n"/>
      <c r="D31" s="7" t="n"/>
      <c r="E31" s="7" t="n"/>
      <c r="F31" s="7" t="n"/>
      <c r="G31" s="8" t="n"/>
      <c r="H31" s="8" t="n"/>
      <c r="I31" s="7" t="n"/>
      <c r="J31" s="7" t="n"/>
      <c r="K31" s="7" t="n"/>
      <c r="L31" s="7">
        <f>IF(H31="","",H31-TODAY())</f>
        <v/>
      </c>
      <c r="M31" s="7">
        <f>IF(AND(B31="",H31=""),"",IF(H31="","Missing Date",IF(J31="Complete","Complete",IF(L31="","Missing Date",IF(L31&lt;0,"Overdue",IF(L31&lt;=IF(I31="",90,I31),"Due Soon","OK")))))</f>
        <v/>
      </c>
      <c r="N31" s="8">
        <f>IF(OR(H31="",I31=""),"",H31-I31)</f>
        <v/>
      </c>
    </row>
    <row r="32">
      <c r="A32" s="7" t="n"/>
      <c r="B32" s="7" t="n"/>
      <c r="C32" s="7" t="n"/>
      <c r="D32" s="7" t="n"/>
      <c r="E32" s="7" t="n"/>
      <c r="F32" s="7" t="n"/>
      <c r="G32" s="8" t="n"/>
      <c r="H32" s="8" t="n"/>
      <c r="I32" s="7" t="n"/>
      <c r="J32" s="7" t="n"/>
      <c r="K32" s="7" t="n"/>
      <c r="L32" s="7">
        <f>IF(H32="","",H32-TODAY())</f>
        <v/>
      </c>
      <c r="M32" s="7">
        <f>IF(AND(B32="",H32=""),"",IF(H32="","Missing Date",IF(J32="Complete","Complete",IF(L32="","Missing Date",IF(L32&lt;0,"Overdue",IF(L32&lt;=IF(I32="",90,I32),"Due Soon","OK")))))</f>
        <v/>
      </c>
      <c r="N32" s="8">
        <f>IF(OR(H32="",I32=""),"",H32-I32)</f>
        <v/>
      </c>
    </row>
    <row r="33">
      <c r="A33" s="7" t="n"/>
      <c r="B33" s="7" t="n"/>
      <c r="C33" s="7" t="n"/>
      <c r="D33" s="7" t="n"/>
      <c r="E33" s="7" t="n"/>
      <c r="F33" s="7" t="n"/>
      <c r="G33" s="8" t="n"/>
      <c r="H33" s="8" t="n"/>
      <c r="I33" s="7" t="n"/>
      <c r="J33" s="7" t="n"/>
      <c r="K33" s="7" t="n"/>
      <c r="L33" s="7">
        <f>IF(H33="","",H33-TODAY())</f>
        <v/>
      </c>
      <c r="M33" s="7">
        <f>IF(AND(B33="",H33=""),"",IF(H33="","Missing Date",IF(J33="Complete","Complete",IF(L33="","Missing Date",IF(L33&lt;0,"Overdue",IF(L33&lt;=IF(I33="",90,I33),"Due Soon","OK")))))</f>
        <v/>
      </c>
      <c r="N33" s="8">
        <f>IF(OR(H33="",I33=""),"",H33-I33)</f>
        <v/>
      </c>
    </row>
    <row r="34">
      <c r="A34" s="7" t="n"/>
      <c r="B34" s="7" t="n"/>
      <c r="C34" s="7" t="n"/>
      <c r="D34" s="7" t="n"/>
      <c r="E34" s="7" t="n"/>
      <c r="F34" s="7" t="n"/>
      <c r="G34" s="8" t="n"/>
      <c r="H34" s="8" t="n"/>
      <c r="I34" s="7" t="n"/>
      <c r="J34" s="7" t="n"/>
      <c r="K34" s="7" t="n"/>
      <c r="L34" s="7">
        <f>IF(H34="","",H34-TODAY())</f>
        <v/>
      </c>
      <c r="M34" s="7">
        <f>IF(AND(B34="",H34=""),"",IF(H34="","Missing Date",IF(J34="Complete","Complete",IF(L34="","Missing Date",IF(L34&lt;0,"Overdue",IF(L34&lt;=IF(I34="",90,I34),"Due Soon","OK")))))</f>
        <v/>
      </c>
      <c r="N34" s="8">
        <f>IF(OR(H34="",I34=""),"",H34-I34)</f>
        <v/>
      </c>
    </row>
    <row r="35">
      <c r="A35" s="7" t="n"/>
      <c r="B35" s="7" t="n"/>
      <c r="C35" s="7" t="n"/>
      <c r="D35" s="7" t="n"/>
      <c r="E35" s="7" t="n"/>
      <c r="F35" s="7" t="n"/>
      <c r="G35" s="8" t="n"/>
      <c r="H35" s="8" t="n"/>
      <c r="I35" s="7" t="n"/>
      <c r="J35" s="7" t="n"/>
      <c r="K35" s="7" t="n"/>
      <c r="L35" s="7">
        <f>IF(H35="","",H35-TODAY())</f>
        <v/>
      </c>
      <c r="M35" s="7">
        <f>IF(AND(B35="",H35=""),"",IF(H35="","Missing Date",IF(J35="Complete","Complete",IF(L35="","Missing Date",IF(L35&lt;0,"Overdue",IF(L35&lt;=IF(I35="",90,I35),"Due Soon","OK")))))</f>
        <v/>
      </c>
      <c r="N35" s="8">
        <f>IF(OR(H35="",I35=""),"",H35-I35)</f>
        <v/>
      </c>
    </row>
    <row r="36">
      <c r="A36" s="7" t="n"/>
      <c r="B36" s="7" t="n"/>
      <c r="C36" s="7" t="n"/>
      <c r="D36" s="7" t="n"/>
      <c r="E36" s="7" t="n"/>
      <c r="F36" s="7" t="n"/>
      <c r="G36" s="8" t="n"/>
      <c r="H36" s="8" t="n"/>
      <c r="I36" s="7" t="n"/>
      <c r="J36" s="7" t="n"/>
      <c r="K36" s="7" t="n"/>
      <c r="L36" s="7">
        <f>IF(H36="","",H36-TODAY())</f>
        <v/>
      </c>
      <c r="M36" s="7">
        <f>IF(AND(B36="",H36=""),"",IF(H36="","Missing Date",IF(J36="Complete","Complete",IF(L36="","Missing Date",IF(L36&lt;0,"Overdue",IF(L36&lt;=IF(I36="",90,I36),"Due Soon","OK")))))</f>
        <v/>
      </c>
      <c r="N36" s="8">
        <f>IF(OR(H36="",I36=""),"",H36-I36)</f>
        <v/>
      </c>
    </row>
    <row r="37">
      <c r="A37" s="7" t="n"/>
      <c r="B37" s="7" t="n"/>
      <c r="C37" s="7" t="n"/>
      <c r="D37" s="7" t="n"/>
      <c r="E37" s="7" t="n"/>
      <c r="F37" s="7" t="n"/>
      <c r="G37" s="8" t="n"/>
      <c r="H37" s="8" t="n"/>
      <c r="I37" s="7" t="n"/>
      <c r="J37" s="7" t="n"/>
      <c r="K37" s="7" t="n"/>
      <c r="L37" s="7">
        <f>IF(H37="","",H37-TODAY())</f>
        <v/>
      </c>
      <c r="M37" s="7">
        <f>IF(AND(B37="",H37=""),"",IF(H37="","Missing Date",IF(J37="Complete","Complete",IF(L37="","Missing Date",IF(L37&lt;0,"Overdue",IF(L37&lt;=IF(I37="",90,I37),"Due Soon","OK")))))</f>
        <v/>
      </c>
      <c r="N37" s="8">
        <f>IF(OR(H37="",I37=""),"",H37-I37)</f>
        <v/>
      </c>
    </row>
    <row r="38">
      <c r="A38" s="7" t="n"/>
      <c r="B38" s="7" t="n"/>
      <c r="C38" s="7" t="n"/>
      <c r="D38" s="7" t="n"/>
      <c r="E38" s="7" t="n"/>
      <c r="F38" s="7" t="n"/>
      <c r="G38" s="8" t="n"/>
      <c r="H38" s="8" t="n"/>
      <c r="I38" s="7" t="n"/>
      <c r="J38" s="7" t="n"/>
      <c r="K38" s="7" t="n"/>
      <c r="L38" s="7">
        <f>IF(H38="","",H38-TODAY())</f>
        <v/>
      </c>
      <c r="M38" s="7">
        <f>IF(AND(B38="",H38=""),"",IF(H38="","Missing Date",IF(J38="Complete","Complete",IF(L38="","Missing Date",IF(L38&lt;0,"Overdue",IF(L38&lt;=IF(I38="",90,I38),"Due Soon","OK")))))</f>
        <v/>
      </c>
      <c r="N38" s="8">
        <f>IF(OR(H38="",I38=""),"",H38-I38)</f>
        <v/>
      </c>
    </row>
    <row r="39">
      <c r="A39" s="7" t="n"/>
      <c r="B39" s="7" t="n"/>
      <c r="C39" s="7" t="n"/>
      <c r="D39" s="7" t="n"/>
      <c r="E39" s="7" t="n"/>
      <c r="F39" s="7" t="n"/>
      <c r="G39" s="8" t="n"/>
      <c r="H39" s="8" t="n"/>
      <c r="I39" s="7" t="n"/>
      <c r="J39" s="7" t="n"/>
      <c r="K39" s="7" t="n"/>
      <c r="L39" s="7">
        <f>IF(H39="","",H39-TODAY())</f>
        <v/>
      </c>
      <c r="M39" s="7">
        <f>IF(AND(B39="",H39=""),"",IF(H39="","Missing Date",IF(J39="Complete","Complete",IF(L39="","Missing Date",IF(L39&lt;0,"Overdue",IF(L39&lt;=IF(I39="",90,I39),"Due Soon","OK")))))</f>
        <v/>
      </c>
      <c r="N39" s="8">
        <f>IF(OR(H39="",I39=""),"",H39-I39)</f>
        <v/>
      </c>
    </row>
    <row r="40">
      <c r="A40" s="7" t="n"/>
      <c r="B40" s="7" t="n"/>
      <c r="C40" s="7" t="n"/>
      <c r="D40" s="7" t="n"/>
      <c r="E40" s="7" t="n"/>
      <c r="F40" s="7" t="n"/>
      <c r="G40" s="8" t="n"/>
      <c r="H40" s="8" t="n"/>
      <c r="I40" s="7" t="n"/>
      <c r="J40" s="7" t="n"/>
      <c r="K40" s="7" t="n"/>
      <c r="L40" s="7">
        <f>IF(H40="","",H40-TODAY())</f>
        <v/>
      </c>
      <c r="M40" s="7">
        <f>IF(AND(B40="",H40=""),"",IF(H40="","Missing Date",IF(J40="Complete","Complete",IF(L40="","Missing Date",IF(L40&lt;0,"Overdue",IF(L40&lt;=IF(I40="",90,I40),"Due Soon","OK")))))</f>
        <v/>
      </c>
      <c r="N40" s="8">
        <f>IF(OR(H40="",I40=""),"",H40-I40)</f>
        <v/>
      </c>
    </row>
    <row r="41">
      <c r="A41" s="7" t="n"/>
      <c r="B41" s="7" t="n"/>
      <c r="C41" s="7" t="n"/>
      <c r="D41" s="7" t="n"/>
      <c r="E41" s="7" t="n"/>
      <c r="F41" s="7" t="n"/>
      <c r="G41" s="8" t="n"/>
      <c r="H41" s="8" t="n"/>
      <c r="I41" s="7" t="n"/>
      <c r="J41" s="7" t="n"/>
      <c r="K41" s="7" t="n"/>
      <c r="L41" s="7">
        <f>IF(H41="","",H41-TODAY())</f>
        <v/>
      </c>
      <c r="M41" s="7">
        <f>IF(AND(B41="",H41=""),"",IF(H41="","Missing Date",IF(J41="Complete","Complete",IF(L41="","Missing Date",IF(L41&lt;0,"Overdue",IF(L41&lt;=IF(I41="",90,I41),"Due Soon","OK")))))</f>
        <v/>
      </c>
      <c r="N41" s="8">
        <f>IF(OR(H41="",I41=""),"",H41-I41)</f>
        <v/>
      </c>
    </row>
    <row r="42">
      <c r="A42" s="7" t="n"/>
      <c r="B42" s="7" t="n"/>
      <c r="C42" s="7" t="n"/>
      <c r="D42" s="7" t="n"/>
      <c r="E42" s="7" t="n"/>
      <c r="F42" s="7" t="n"/>
      <c r="G42" s="8" t="n"/>
      <c r="H42" s="8" t="n"/>
      <c r="I42" s="7" t="n"/>
      <c r="J42" s="7" t="n"/>
      <c r="K42" s="7" t="n"/>
      <c r="L42" s="7">
        <f>IF(H42="","",H42-TODAY())</f>
        <v/>
      </c>
      <c r="M42" s="7">
        <f>IF(AND(B42="",H42=""),"",IF(H42="","Missing Date",IF(J42="Complete","Complete",IF(L42="","Missing Date",IF(L42&lt;0,"Overdue",IF(L42&lt;=IF(I42="",90,I42),"Due Soon","OK")))))</f>
        <v/>
      </c>
      <c r="N42" s="8">
        <f>IF(OR(H42="",I42=""),"",H42-I42)</f>
        <v/>
      </c>
    </row>
    <row r="43">
      <c r="A43" s="7" t="n"/>
      <c r="B43" s="7" t="n"/>
      <c r="C43" s="7" t="n"/>
      <c r="D43" s="7" t="n"/>
      <c r="E43" s="7" t="n"/>
      <c r="F43" s="7" t="n"/>
      <c r="G43" s="8" t="n"/>
      <c r="H43" s="8" t="n"/>
      <c r="I43" s="7" t="n"/>
      <c r="J43" s="7" t="n"/>
      <c r="K43" s="7" t="n"/>
      <c r="L43" s="7">
        <f>IF(H43="","",H43-TODAY())</f>
        <v/>
      </c>
      <c r="M43" s="7">
        <f>IF(AND(B43="",H43=""),"",IF(H43="","Missing Date",IF(J43="Complete","Complete",IF(L43="","Missing Date",IF(L43&lt;0,"Overdue",IF(L43&lt;=IF(I43="",90,I43),"Due Soon","OK")))))</f>
        <v/>
      </c>
      <c r="N43" s="8">
        <f>IF(OR(H43="",I43=""),"",H43-I43)</f>
        <v/>
      </c>
    </row>
    <row r="44">
      <c r="A44" s="7" t="n"/>
      <c r="B44" s="7" t="n"/>
      <c r="C44" s="7" t="n"/>
      <c r="D44" s="7" t="n"/>
      <c r="E44" s="7" t="n"/>
      <c r="F44" s="7" t="n"/>
      <c r="G44" s="8" t="n"/>
      <c r="H44" s="8" t="n"/>
      <c r="I44" s="7" t="n"/>
      <c r="J44" s="7" t="n"/>
      <c r="K44" s="7" t="n"/>
      <c r="L44" s="7">
        <f>IF(H44="","",H44-TODAY())</f>
        <v/>
      </c>
      <c r="M44" s="7">
        <f>IF(AND(B44="",H44=""),"",IF(H44="","Missing Date",IF(J44="Complete","Complete",IF(L44="","Missing Date",IF(L44&lt;0,"Overdue",IF(L44&lt;=IF(I44="",90,I44),"Due Soon","OK")))))</f>
        <v/>
      </c>
      <c r="N44" s="8">
        <f>IF(OR(H44="",I44=""),"",H44-I44)</f>
        <v/>
      </c>
    </row>
    <row r="45">
      <c r="A45" s="7" t="n"/>
      <c r="B45" s="7" t="n"/>
      <c r="C45" s="7" t="n"/>
      <c r="D45" s="7" t="n"/>
      <c r="E45" s="7" t="n"/>
      <c r="F45" s="7" t="n"/>
      <c r="G45" s="8" t="n"/>
      <c r="H45" s="8" t="n"/>
      <c r="I45" s="7" t="n"/>
      <c r="J45" s="7" t="n"/>
      <c r="K45" s="7" t="n"/>
      <c r="L45" s="7">
        <f>IF(H45="","",H45-TODAY())</f>
        <v/>
      </c>
      <c r="M45" s="7">
        <f>IF(AND(B45="",H45=""),"",IF(H45="","Missing Date",IF(J45="Complete","Complete",IF(L45="","Missing Date",IF(L45&lt;0,"Overdue",IF(L45&lt;=IF(I45="",90,I45),"Due Soon","OK")))))</f>
        <v/>
      </c>
      <c r="N45" s="8">
        <f>IF(OR(H45="",I45=""),"",H45-I45)</f>
        <v/>
      </c>
    </row>
    <row r="46">
      <c r="A46" s="7" t="n"/>
      <c r="B46" s="7" t="n"/>
      <c r="C46" s="7" t="n"/>
      <c r="D46" s="7" t="n"/>
      <c r="E46" s="7" t="n"/>
      <c r="F46" s="7" t="n"/>
      <c r="G46" s="8" t="n"/>
      <c r="H46" s="8" t="n"/>
      <c r="I46" s="7" t="n"/>
      <c r="J46" s="7" t="n"/>
      <c r="K46" s="7" t="n"/>
      <c r="L46" s="7">
        <f>IF(H46="","",H46-TODAY())</f>
        <v/>
      </c>
      <c r="M46" s="7">
        <f>IF(AND(B46="",H46=""),"",IF(H46="","Missing Date",IF(J46="Complete","Complete",IF(L46="","Missing Date",IF(L46&lt;0,"Overdue",IF(L46&lt;=IF(I46="",90,I46),"Due Soon","OK")))))</f>
        <v/>
      </c>
      <c r="N46" s="8">
        <f>IF(OR(H46="",I46=""),"",H46-I46)</f>
        <v/>
      </c>
    </row>
    <row r="47">
      <c r="A47" s="7" t="n"/>
      <c r="B47" s="7" t="n"/>
      <c r="C47" s="7" t="n"/>
      <c r="D47" s="7" t="n"/>
      <c r="E47" s="7" t="n"/>
      <c r="F47" s="7" t="n"/>
      <c r="G47" s="8" t="n"/>
      <c r="H47" s="8" t="n"/>
      <c r="I47" s="7" t="n"/>
      <c r="J47" s="7" t="n"/>
      <c r="K47" s="7" t="n"/>
      <c r="L47" s="7">
        <f>IF(H47="","",H47-TODAY())</f>
        <v/>
      </c>
      <c r="M47" s="7">
        <f>IF(AND(B47="",H47=""),"",IF(H47="","Missing Date",IF(J47="Complete","Complete",IF(L47="","Missing Date",IF(L47&lt;0,"Overdue",IF(L47&lt;=IF(I47="",90,I47),"Due Soon","OK")))))</f>
        <v/>
      </c>
      <c r="N47" s="8">
        <f>IF(OR(H47="",I47=""),"",H47-I47)</f>
        <v/>
      </c>
    </row>
    <row r="48">
      <c r="A48" s="7" t="n"/>
      <c r="B48" s="7" t="n"/>
      <c r="C48" s="7" t="n"/>
      <c r="D48" s="7" t="n"/>
      <c r="E48" s="7" t="n"/>
      <c r="F48" s="7" t="n"/>
      <c r="G48" s="8" t="n"/>
      <c r="H48" s="8" t="n"/>
      <c r="I48" s="7" t="n"/>
      <c r="J48" s="7" t="n"/>
      <c r="K48" s="7" t="n"/>
      <c r="L48" s="7">
        <f>IF(H48="","",H48-TODAY())</f>
        <v/>
      </c>
      <c r="M48" s="7">
        <f>IF(AND(B48="",H48=""),"",IF(H48="","Missing Date",IF(J48="Complete","Complete",IF(L48="","Missing Date",IF(L48&lt;0,"Overdue",IF(L48&lt;=IF(I48="",90,I48),"Due Soon","OK")))))</f>
        <v/>
      </c>
      <c r="N48" s="8">
        <f>IF(OR(H48="",I48=""),"",H48-I48)</f>
        <v/>
      </c>
    </row>
    <row r="49">
      <c r="A49" s="7" t="n"/>
      <c r="B49" s="7" t="n"/>
      <c r="C49" s="7" t="n"/>
      <c r="D49" s="7" t="n"/>
      <c r="E49" s="7" t="n"/>
      <c r="F49" s="7" t="n"/>
      <c r="G49" s="8" t="n"/>
      <c r="H49" s="8" t="n"/>
      <c r="I49" s="7" t="n"/>
      <c r="J49" s="7" t="n"/>
      <c r="K49" s="7" t="n"/>
      <c r="L49" s="7">
        <f>IF(H49="","",H49-TODAY())</f>
        <v/>
      </c>
      <c r="M49" s="7">
        <f>IF(AND(B49="",H49=""),"",IF(H49="","Missing Date",IF(J49="Complete","Complete",IF(L49="","Missing Date",IF(L49&lt;0,"Overdue",IF(L49&lt;=IF(I49="",90,I49),"Due Soon","OK")))))</f>
        <v/>
      </c>
      <c r="N49" s="8">
        <f>IF(OR(H49="",I49=""),"",H49-I49)</f>
        <v/>
      </c>
    </row>
    <row r="50">
      <c r="A50" s="7" t="n"/>
      <c r="B50" s="7" t="n"/>
      <c r="C50" s="7" t="n"/>
      <c r="D50" s="7" t="n"/>
      <c r="E50" s="7" t="n"/>
      <c r="F50" s="7" t="n"/>
      <c r="G50" s="8" t="n"/>
      <c r="H50" s="8" t="n"/>
      <c r="I50" s="7" t="n"/>
      <c r="J50" s="7" t="n"/>
      <c r="K50" s="7" t="n"/>
      <c r="L50" s="7">
        <f>IF(H50="","",H50-TODAY())</f>
        <v/>
      </c>
      <c r="M50" s="7">
        <f>IF(AND(B50="",H50=""),"",IF(H50="","Missing Date",IF(J50="Complete","Complete",IF(L50="","Missing Date",IF(L50&lt;0,"Overdue",IF(L50&lt;=IF(I50="",90,I50),"Due Soon","OK")))))</f>
        <v/>
      </c>
      <c r="N50" s="8">
        <f>IF(OR(H50="",I50=""),"",H50-I50)</f>
        <v/>
      </c>
    </row>
    <row r="51">
      <c r="A51" s="7" t="n"/>
      <c r="B51" s="7" t="n"/>
      <c r="C51" s="7" t="n"/>
      <c r="D51" s="7" t="n"/>
      <c r="E51" s="7" t="n"/>
      <c r="F51" s="7" t="n"/>
      <c r="G51" s="8" t="n"/>
      <c r="H51" s="8" t="n"/>
      <c r="I51" s="7" t="n"/>
      <c r="J51" s="7" t="n"/>
      <c r="K51" s="7" t="n"/>
      <c r="L51" s="7">
        <f>IF(H51="","",H51-TODAY())</f>
        <v/>
      </c>
      <c r="M51" s="7">
        <f>IF(AND(B51="",H51=""),"",IF(H51="","Missing Date",IF(J51="Complete","Complete",IF(L51="","Missing Date",IF(L51&lt;0,"Overdue",IF(L51&lt;=IF(I51="",90,I51),"Due Soon","OK")))))</f>
        <v/>
      </c>
      <c r="N51" s="8">
        <f>IF(OR(H51="",I51=""),"",H51-I51)</f>
        <v/>
      </c>
    </row>
    <row r="52">
      <c r="A52" s="7" t="n"/>
      <c r="B52" s="7" t="n"/>
      <c r="C52" s="7" t="n"/>
      <c r="D52" s="7" t="n"/>
      <c r="E52" s="7" t="n"/>
      <c r="F52" s="7" t="n"/>
      <c r="G52" s="8" t="n"/>
      <c r="H52" s="8" t="n"/>
      <c r="I52" s="7" t="n"/>
      <c r="J52" s="7" t="n"/>
      <c r="K52" s="7" t="n"/>
      <c r="L52" s="7">
        <f>IF(H52="","",H52-TODAY())</f>
        <v/>
      </c>
      <c r="M52" s="7">
        <f>IF(AND(B52="",H52=""),"",IF(H52="","Missing Date",IF(J52="Complete","Complete",IF(L52="","Missing Date",IF(L52&lt;0,"Overdue",IF(L52&lt;=IF(I52="",90,I52),"Due Soon","OK")))))</f>
        <v/>
      </c>
      <c r="N52" s="8">
        <f>IF(OR(H52="",I52=""),"",H52-I52)</f>
        <v/>
      </c>
    </row>
    <row r="53">
      <c r="A53" s="7" t="n"/>
      <c r="B53" s="7" t="n"/>
      <c r="C53" s="7" t="n"/>
      <c r="D53" s="7" t="n"/>
      <c r="E53" s="7" t="n"/>
      <c r="F53" s="7" t="n"/>
      <c r="G53" s="8" t="n"/>
      <c r="H53" s="8" t="n"/>
      <c r="I53" s="7" t="n"/>
      <c r="J53" s="7" t="n"/>
      <c r="K53" s="7" t="n"/>
      <c r="L53" s="7">
        <f>IF(H53="","",H53-TODAY())</f>
        <v/>
      </c>
      <c r="M53" s="7">
        <f>IF(AND(B53="",H53=""),"",IF(H53="","Missing Date",IF(J53="Complete","Complete",IF(L53="","Missing Date",IF(L53&lt;0,"Overdue",IF(L53&lt;=IF(I53="",90,I53),"Due Soon","OK")))))</f>
        <v/>
      </c>
      <c r="N53" s="8">
        <f>IF(OR(H53="",I53=""),"",H53-I53)</f>
        <v/>
      </c>
    </row>
    <row r="54">
      <c r="A54" s="7" t="n"/>
      <c r="B54" s="7" t="n"/>
      <c r="C54" s="7" t="n"/>
      <c r="D54" s="7" t="n"/>
      <c r="E54" s="7" t="n"/>
      <c r="F54" s="7" t="n"/>
      <c r="G54" s="8" t="n"/>
      <c r="H54" s="8" t="n"/>
      <c r="I54" s="7" t="n"/>
      <c r="J54" s="7" t="n"/>
      <c r="K54" s="7" t="n"/>
      <c r="L54" s="7">
        <f>IF(H54="","",H54-TODAY())</f>
        <v/>
      </c>
      <c r="M54" s="7">
        <f>IF(AND(B54="",H54=""),"",IF(H54="","Missing Date",IF(J54="Complete","Complete",IF(L54="","Missing Date",IF(L54&lt;0,"Overdue",IF(L54&lt;=IF(I54="",90,I54),"Due Soon","OK")))))</f>
        <v/>
      </c>
      <c r="N54" s="8">
        <f>IF(OR(H54="",I54=""),"",H54-I54)</f>
        <v/>
      </c>
    </row>
    <row r="55">
      <c r="A55" s="7" t="n"/>
      <c r="B55" s="7" t="n"/>
      <c r="C55" s="7" t="n"/>
      <c r="D55" s="7" t="n"/>
      <c r="E55" s="7" t="n"/>
      <c r="F55" s="7" t="n"/>
      <c r="G55" s="8" t="n"/>
      <c r="H55" s="8" t="n"/>
      <c r="I55" s="7" t="n"/>
      <c r="J55" s="7" t="n"/>
      <c r="K55" s="7" t="n"/>
      <c r="L55" s="7">
        <f>IF(H55="","",H55-TODAY())</f>
        <v/>
      </c>
      <c r="M55" s="7">
        <f>IF(AND(B55="",H55=""),"",IF(H55="","Missing Date",IF(J55="Complete","Complete",IF(L55="","Missing Date",IF(L55&lt;0,"Overdue",IF(L55&lt;=IF(I55="",90,I55),"Due Soon","OK")))))</f>
        <v/>
      </c>
      <c r="N55" s="8">
        <f>IF(OR(H55="",I55=""),"",H55-I55)</f>
        <v/>
      </c>
    </row>
    <row r="56">
      <c r="A56" s="7" t="n"/>
      <c r="B56" s="7" t="n"/>
      <c r="C56" s="7" t="n"/>
      <c r="D56" s="7" t="n"/>
      <c r="E56" s="7" t="n"/>
      <c r="F56" s="7" t="n"/>
      <c r="G56" s="8" t="n"/>
      <c r="H56" s="8" t="n"/>
      <c r="I56" s="7" t="n"/>
      <c r="J56" s="7" t="n"/>
      <c r="K56" s="7" t="n"/>
      <c r="L56" s="7">
        <f>IF(H56="","",H56-TODAY())</f>
        <v/>
      </c>
      <c r="M56" s="7">
        <f>IF(AND(B56="",H56=""),"",IF(H56="","Missing Date",IF(J56="Complete","Complete",IF(L56="","Missing Date",IF(L56&lt;0,"Overdue",IF(L56&lt;=IF(I56="",90,I56),"Due Soon","OK")))))</f>
        <v/>
      </c>
      <c r="N56" s="8">
        <f>IF(OR(H56="",I56=""),"",H56-I56)</f>
        <v/>
      </c>
    </row>
    <row r="57">
      <c r="A57" s="7" t="n"/>
      <c r="B57" s="7" t="n"/>
      <c r="C57" s="7" t="n"/>
      <c r="D57" s="7" t="n"/>
      <c r="E57" s="7" t="n"/>
      <c r="F57" s="7" t="n"/>
      <c r="G57" s="8" t="n"/>
      <c r="H57" s="8" t="n"/>
      <c r="I57" s="7" t="n"/>
      <c r="J57" s="7" t="n"/>
      <c r="K57" s="7" t="n"/>
      <c r="L57" s="7">
        <f>IF(H57="","",H57-TODAY())</f>
        <v/>
      </c>
      <c r="M57" s="7">
        <f>IF(AND(B57="",H57=""),"",IF(H57="","Missing Date",IF(J57="Complete","Complete",IF(L57="","Missing Date",IF(L57&lt;0,"Overdue",IF(L57&lt;=IF(I57="",90,I57),"Due Soon","OK")))))</f>
        <v/>
      </c>
      <c r="N57" s="8">
        <f>IF(OR(H57="",I57=""),"",H57-I57)</f>
        <v/>
      </c>
    </row>
    <row r="58">
      <c r="A58" s="7" t="n"/>
      <c r="B58" s="7" t="n"/>
      <c r="C58" s="7" t="n"/>
      <c r="D58" s="7" t="n"/>
      <c r="E58" s="7" t="n"/>
      <c r="F58" s="7" t="n"/>
      <c r="G58" s="8" t="n"/>
      <c r="H58" s="8" t="n"/>
      <c r="I58" s="7" t="n"/>
      <c r="J58" s="7" t="n"/>
      <c r="K58" s="7" t="n"/>
      <c r="L58" s="7">
        <f>IF(H58="","",H58-TODAY())</f>
        <v/>
      </c>
      <c r="M58" s="7">
        <f>IF(AND(B58="",H58=""),"",IF(H58="","Missing Date",IF(J58="Complete","Complete",IF(L58="","Missing Date",IF(L58&lt;0,"Overdue",IF(L58&lt;=IF(I58="",90,I58),"Due Soon","OK")))))</f>
        <v/>
      </c>
      <c r="N58" s="8">
        <f>IF(OR(H58="",I58=""),"",H58-I58)</f>
        <v/>
      </c>
    </row>
    <row r="59">
      <c r="A59" s="7" t="n"/>
      <c r="B59" s="7" t="n"/>
      <c r="C59" s="7" t="n"/>
      <c r="D59" s="7" t="n"/>
      <c r="E59" s="7" t="n"/>
      <c r="F59" s="7" t="n"/>
      <c r="G59" s="8" t="n"/>
      <c r="H59" s="8" t="n"/>
      <c r="I59" s="7" t="n"/>
      <c r="J59" s="7" t="n"/>
      <c r="K59" s="7" t="n"/>
      <c r="L59" s="7">
        <f>IF(H59="","",H59-TODAY())</f>
        <v/>
      </c>
      <c r="M59" s="7">
        <f>IF(AND(B59="",H59=""),"",IF(H59="","Missing Date",IF(J59="Complete","Complete",IF(L59="","Missing Date",IF(L59&lt;0,"Overdue",IF(L59&lt;=IF(I59="",90,I59),"Due Soon","OK")))))</f>
        <v/>
      </c>
      <c r="N59" s="8">
        <f>IF(OR(H59="",I59=""),"",H59-I59)</f>
        <v/>
      </c>
    </row>
    <row r="60">
      <c r="A60" s="7" t="n"/>
      <c r="B60" s="7" t="n"/>
      <c r="C60" s="7" t="n"/>
      <c r="D60" s="7" t="n"/>
      <c r="E60" s="7" t="n"/>
      <c r="F60" s="7" t="n"/>
      <c r="G60" s="8" t="n"/>
      <c r="H60" s="8" t="n"/>
      <c r="I60" s="7" t="n"/>
      <c r="J60" s="7" t="n"/>
      <c r="K60" s="7" t="n"/>
      <c r="L60" s="7">
        <f>IF(H60="","",H60-TODAY())</f>
        <v/>
      </c>
      <c r="M60" s="7">
        <f>IF(AND(B60="",H60=""),"",IF(H60="","Missing Date",IF(J60="Complete","Complete",IF(L60="","Missing Date",IF(L60&lt;0,"Overdue",IF(L60&lt;=IF(I60="",90,I60),"Due Soon","OK")))))</f>
        <v/>
      </c>
      <c r="N60" s="8">
        <f>IF(OR(H60="",I60=""),"",H60-I60)</f>
        <v/>
      </c>
    </row>
    <row r="61">
      <c r="A61" s="7" t="n"/>
      <c r="B61" s="7" t="n"/>
      <c r="C61" s="7" t="n"/>
      <c r="D61" s="7" t="n"/>
      <c r="E61" s="7" t="n"/>
      <c r="F61" s="7" t="n"/>
      <c r="G61" s="8" t="n"/>
      <c r="H61" s="8" t="n"/>
      <c r="I61" s="7" t="n"/>
      <c r="J61" s="7" t="n"/>
      <c r="K61" s="7" t="n"/>
      <c r="L61" s="7">
        <f>IF(H61="","",H61-TODAY())</f>
        <v/>
      </c>
      <c r="M61" s="7">
        <f>IF(AND(B61="",H61=""),"",IF(H61="","Missing Date",IF(J61="Complete","Complete",IF(L61="","Missing Date",IF(L61&lt;0,"Overdue",IF(L61&lt;=IF(I61="",90,I61),"Due Soon","OK")))))</f>
        <v/>
      </c>
      <c r="N61" s="8">
        <f>IF(OR(H61="",I61=""),"",H61-I61)</f>
        <v/>
      </c>
    </row>
    <row r="62">
      <c r="A62" s="7" t="n"/>
      <c r="B62" s="7" t="n"/>
      <c r="C62" s="7" t="n"/>
      <c r="D62" s="7" t="n"/>
      <c r="E62" s="7" t="n"/>
      <c r="F62" s="7" t="n"/>
      <c r="G62" s="8" t="n"/>
      <c r="H62" s="8" t="n"/>
      <c r="I62" s="7" t="n"/>
      <c r="J62" s="7" t="n"/>
      <c r="K62" s="7" t="n"/>
      <c r="L62" s="7">
        <f>IF(H62="","",H62-TODAY())</f>
        <v/>
      </c>
      <c r="M62" s="7">
        <f>IF(AND(B62="",H62=""),"",IF(H62="","Missing Date",IF(J62="Complete","Complete",IF(L62="","Missing Date",IF(L62&lt;0,"Overdue",IF(L62&lt;=IF(I62="",90,I62),"Due Soon","OK")))))</f>
        <v/>
      </c>
      <c r="N62" s="8">
        <f>IF(OR(H62="",I62=""),"",H62-I62)</f>
        <v/>
      </c>
    </row>
    <row r="63">
      <c r="A63" s="7" t="n"/>
      <c r="B63" s="7" t="n"/>
      <c r="C63" s="7" t="n"/>
      <c r="D63" s="7" t="n"/>
      <c r="E63" s="7" t="n"/>
      <c r="F63" s="7" t="n"/>
      <c r="G63" s="8" t="n"/>
      <c r="H63" s="8" t="n"/>
      <c r="I63" s="7" t="n"/>
      <c r="J63" s="7" t="n"/>
      <c r="K63" s="7" t="n"/>
      <c r="L63" s="7">
        <f>IF(H63="","",H63-TODAY())</f>
        <v/>
      </c>
      <c r="M63" s="7">
        <f>IF(AND(B63="",H63=""),"",IF(H63="","Missing Date",IF(J63="Complete","Complete",IF(L63="","Missing Date",IF(L63&lt;0,"Overdue",IF(L63&lt;=IF(I63="",90,I63),"Due Soon","OK")))))</f>
        <v/>
      </c>
      <c r="N63" s="8">
        <f>IF(OR(H63="",I63=""),"",H63-I63)</f>
        <v/>
      </c>
    </row>
    <row r="64">
      <c r="A64" s="7" t="n"/>
      <c r="B64" s="7" t="n"/>
      <c r="C64" s="7" t="n"/>
      <c r="D64" s="7" t="n"/>
      <c r="E64" s="7" t="n"/>
      <c r="F64" s="7" t="n"/>
      <c r="G64" s="8" t="n"/>
      <c r="H64" s="8" t="n"/>
      <c r="I64" s="7" t="n"/>
      <c r="J64" s="7" t="n"/>
      <c r="K64" s="7" t="n"/>
      <c r="L64" s="7">
        <f>IF(H64="","",H64-TODAY())</f>
        <v/>
      </c>
      <c r="M64" s="7">
        <f>IF(AND(B64="",H64=""),"",IF(H64="","Missing Date",IF(J64="Complete","Complete",IF(L64="","Missing Date",IF(L64&lt;0,"Overdue",IF(L64&lt;=IF(I64="",90,I64),"Due Soon","OK")))))</f>
        <v/>
      </c>
      <c r="N64" s="8">
        <f>IF(OR(H64="",I64=""),"",H64-I64)</f>
        <v/>
      </c>
    </row>
    <row r="65">
      <c r="A65" s="7" t="n"/>
      <c r="B65" s="7" t="n"/>
      <c r="C65" s="7" t="n"/>
      <c r="D65" s="7" t="n"/>
      <c r="E65" s="7" t="n"/>
      <c r="F65" s="7" t="n"/>
      <c r="G65" s="8" t="n"/>
      <c r="H65" s="8" t="n"/>
      <c r="I65" s="7" t="n"/>
      <c r="J65" s="7" t="n"/>
      <c r="K65" s="7" t="n"/>
      <c r="L65" s="7">
        <f>IF(H65="","",H65-TODAY())</f>
        <v/>
      </c>
      <c r="M65" s="7">
        <f>IF(AND(B65="",H65=""),"",IF(H65="","Missing Date",IF(J65="Complete","Complete",IF(L65="","Missing Date",IF(L65&lt;0,"Overdue",IF(L65&lt;=IF(I65="",90,I65),"Due Soon","OK")))))</f>
        <v/>
      </c>
      <c r="N65" s="8">
        <f>IF(OR(H65="",I65=""),"",H65-I65)</f>
        <v/>
      </c>
    </row>
    <row r="66">
      <c r="A66" s="7" t="n"/>
      <c r="B66" s="7" t="n"/>
      <c r="C66" s="7" t="n"/>
      <c r="D66" s="7" t="n"/>
      <c r="E66" s="7" t="n"/>
      <c r="F66" s="7" t="n"/>
      <c r="G66" s="8" t="n"/>
      <c r="H66" s="8" t="n"/>
      <c r="I66" s="7" t="n"/>
      <c r="J66" s="7" t="n"/>
      <c r="K66" s="7" t="n"/>
      <c r="L66" s="7">
        <f>IF(H66="","",H66-TODAY())</f>
        <v/>
      </c>
      <c r="M66" s="7">
        <f>IF(AND(B66="",H66=""),"",IF(H66="","Missing Date",IF(J66="Complete","Complete",IF(L66="","Missing Date",IF(L66&lt;0,"Overdue",IF(L66&lt;=IF(I66="",90,I66),"Due Soon","OK")))))</f>
        <v/>
      </c>
      <c r="N66" s="8">
        <f>IF(OR(H66="",I66=""),"",H66-I66)</f>
        <v/>
      </c>
    </row>
    <row r="67">
      <c r="A67" s="7" t="n"/>
      <c r="B67" s="7" t="n"/>
      <c r="C67" s="7" t="n"/>
      <c r="D67" s="7" t="n"/>
      <c r="E67" s="7" t="n"/>
      <c r="F67" s="7" t="n"/>
      <c r="G67" s="8" t="n"/>
      <c r="H67" s="8" t="n"/>
      <c r="I67" s="7" t="n"/>
      <c r="J67" s="7" t="n"/>
      <c r="K67" s="7" t="n"/>
      <c r="L67" s="7">
        <f>IF(H67="","",H67-TODAY())</f>
        <v/>
      </c>
      <c r="M67" s="7">
        <f>IF(AND(B67="",H67=""),"",IF(H67="","Missing Date",IF(J67="Complete","Complete",IF(L67="","Missing Date",IF(L67&lt;0,"Overdue",IF(L67&lt;=IF(I67="",90,I67),"Due Soon","OK")))))</f>
        <v/>
      </c>
      <c r="N67" s="8">
        <f>IF(OR(H67="",I67=""),"",H67-I67)</f>
        <v/>
      </c>
    </row>
    <row r="68">
      <c r="A68" s="7" t="n"/>
      <c r="B68" s="7" t="n"/>
      <c r="C68" s="7" t="n"/>
      <c r="D68" s="7" t="n"/>
      <c r="E68" s="7" t="n"/>
      <c r="F68" s="7" t="n"/>
      <c r="G68" s="8" t="n"/>
      <c r="H68" s="8" t="n"/>
      <c r="I68" s="7" t="n"/>
      <c r="J68" s="7" t="n"/>
      <c r="K68" s="7" t="n"/>
      <c r="L68" s="7">
        <f>IF(H68="","",H68-TODAY())</f>
        <v/>
      </c>
      <c r="M68" s="7">
        <f>IF(AND(B68="",H68=""),"",IF(H68="","Missing Date",IF(J68="Complete","Complete",IF(L68="","Missing Date",IF(L68&lt;0,"Overdue",IF(L68&lt;=IF(I68="",90,I68),"Due Soon","OK")))))</f>
        <v/>
      </c>
      <c r="N68" s="8">
        <f>IF(OR(H68="",I68=""),"",H68-I68)</f>
        <v/>
      </c>
    </row>
    <row r="69">
      <c r="A69" s="7" t="n"/>
      <c r="B69" s="7" t="n"/>
      <c r="C69" s="7" t="n"/>
      <c r="D69" s="7" t="n"/>
      <c r="E69" s="7" t="n"/>
      <c r="F69" s="7" t="n"/>
      <c r="G69" s="8" t="n"/>
      <c r="H69" s="8" t="n"/>
      <c r="I69" s="7" t="n"/>
      <c r="J69" s="7" t="n"/>
      <c r="K69" s="7" t="n"/>
      <c r="L69" s="7">
        <f>IF(H69="","",H69-TODAY())</f>
        <v/>
      </c>
      <c r="M69" s="7">
        <f>IF(AND(B69="",H69=""),"",IF(H69="","Missing Date",IF(J69="Complete","Complete",IF(L69="","Missing Date",IF(L69&lt;0,"Overdue",IF(L69&lt;=IF(I69="",90,I69),"Due Soon","OK")))))</f>
        <v/>
      </c>
      <c r="N69" s="8">
        <f>IF(OR(H69="",I69=""),"",H69-I69)</f>
        <v/>
      </c>
    </row>
    <row r="70">
      <c r="A70" s="7" t="n"/>
      <c r="B70" s="7" t="n"/>
      <c r="C70" s="7" t="n"/>
      <c r="D70" s="7" t="n"/>
      <c r="E70" s="7" t="n"/>
      <c r="F70" s="7" t="n"/>
      <c r="G70" s="8" t="n"/>
      <c r="H70" s="8" t="n"/>
      <c r="I70" s="7" t="n"/>
      <c r="J70" s="7" t="n"/>
      <c r="K70" s="7" t="n"/>
      <c r="L70" s="7">
        <f>IF(H70="","",H70-TODAY())</f>
        <v/>
      </c>
      <c r="M70" s="7">
        <f>IF(AND(B70="",H70=""),"",IF(H70="","Missing Date",IF(J70="Complete","Complete",IF(L70="","Missing Date",IF(L70&lt;0,"Overdue",IF(L70&lt;=IF(I70="",90,I70),"Due Soon","OK")))))</f>
        <v/>
      </c>
      <c r="N70" s="8">
        <f>IF(OR(H70="",I70=""),"",H70-I70)</f>
        <v/>
      </c>
    </row>
    <row r="71">
      <c r="A71" s="7" t="n"/>
      <c r="B71" s="7" t="n"/>
      <c r="C71" s="7" t="n"/>
      <c r="D71" s="7" t="n"/>
      <c r="E71" s="7" t="n"/>
      <c r="F71" s="7" t="n"/>
      <c r="G71" s="8" t="n"/>
      <c r="H71" s="8" t="n"/>
      <c r="I71" s="7" t="n"/>
      <c r="J71" s="7" t="n"/>
      <c r="K71" s="7" t="n"/>
      <c r="L71" s="7">
        <f>IF(H71="","",H71-TODAY())</f>
        <v/>
      </c>
      <c r="M71" s="7">
        <f>IF(AND(B71="",H71=""),"",IF(H71="","Missing Date",IF(J71="Complete","Complete",IF(L71="","Missing Date",IF(L71&lt;0,"Overdue",IF(L71&lt;=IF(I71="",90,I71),"Due Soon","OK")))))</f>
        <v/>
      </c>
      <c r="N71" s="8">
        <f>IF(OR(H71="",I71=""),"",H71-I71)</f>
        <v/>
      </c>
    </row>
    <row r="72">
      <c r="A72" s="7" t="n"/>
      <c r="B72" s="7" t="n"/>
      <c r="C72" s="7" t="n"/>
      <c r="D72" s="7" t="n"/>
      <c r="E72" s="7" t="n"/>
      <c r="F72" s="7" t="n"/>
      <c r="G72" s="8" t="n"/>
      <c r="H72" s="8" t="n"/>
      <c r="I72" s="7" t="n"/>
      <c r="J72" s="7" t="n"/>
      <c r="K72" s="7" t="n"/>
      <c r="L72" s="7">
        <f>IF(H72="","",H72-TODAY())</f>
        <v/>
      </c>
      <c r="M72" s="7">
        <f>IF(AND(B72="",H72=""),"",IF(H72="","Missing Date",IF(J72="Complete","Complete",IF(L72="","Missing Date",IF(L72&lt;0,"Overdue",IF(L72&lt;=IF(I72="",90,I72),"Due Soon","OK")))))</f>
        <v/>
      </c>
      <c r="N72" s="8">
        <f>IF(OR(H72="",I72=""),"",H72-I72)</f>
        <v/>
      </c>
    </row>
    <row r="73">
      <c r="A73" s="7" t="n"/>
      <c r="B73" s="7" t="n"/>
      <c r="C73" s="7" t="n"/>
      <c r="D73" s="7" t="n"/>
      <c r="E73" s="7" t="n"/>
      <c r="F73" s="7" t="n"/>
      <c r="G73" s="8" t="n"/>
      <c r="H73" s="8" t="n"/>
      <c r="I73" s="7" t="n"/>
      <c r="J73" s="7" t="n"/>
      <c r="K73" s="7" t="n"/>
      <c r="L73" s="7">
        <f>IF(H73="","",H73-TODAY())</f>
        <v/>
      </c>
      <c r="M73" s="7">
        <f>IF(AND(B73="",H73=""),"",IF(H73="","Missing Date",IF(J73="Complete","Complete",IF(L73="","Missing Date",IF(L73&lt;0,"Overdue",IF(L73&lt;=IF(I73="",90,I73),"Due Soon","OK")))))</f>
        <v/>
      </c>
      <c r="N73" s="8">
        <f>IF(OR(H73="",I73=""),"",H73-I73)</f>
        <v/>
      </c>
    </row>
    <row r="74">
      <c r="A74" s="7" t="n"/>
      <c r="B74" s="7" t="n"/>
      <c r="C74" s="7" t="n"/>
      <c r="D74" s="7" t="n"/>
      <c r="E74" s="7" t="n"/>
      <c r="F74" s="7" t="n"/>
      <c r="G74" s="8" t="n"/>
      <c r="H74" s="8" t="n"/>
      <c r="I74" s="7" t="n"/>
      <c r="J74" s="7" t="n"/>
      <c r="K74" s="7" t="n"/>
      <c r="L74" s="7">
        <f>IF(H74="","",H74-TODAY())</f>
        <v/>
      </c>
      <c r="M74" s="7">
        <f>IF(AND(B74="",H74=""),"",IF(H74="","Missing Date",IF(J74="Complete","Complete",IF(L74="","Missing Date",IF(L74&lt;0,"Overdue",IF(L74&lt;=IF(I74="",90,I74),"Due Soon","OK")))))</f>
        <v/>
      </c>
      <c r="N74" s="8">
        <f>IF(OR(H74="",I74=""),"",H74-I74)</f>
        <v/>
      </c>
    </row>
    <row r="75">
      <c r="A75" s="7" t="n"/>
      <c r="B75" s="7" t="n"/>
      <c r="C75" s="7" t="n"/>
      <c r="D75" s="7" t="n"/>
      <c r="E75" s="7" t="n"/>
      <c r="F75" s="7" t="n"/>
      <c r="G75" s="8" t="n"/>
      <c r="H75" s="8" t="n"/>
      <c r="I75" s="7" t="n"/>
      <c r="J75" s="7" t="n"/>
      <c r="K75" s="7" t="n"/>
      <c r="L75" s="7">
        <f>IF(H75="","",H75-TODAY())</f>
        <v/>
      </c>
      <c r="M75" s="7">
        <f>IF(AND(B75="",H75=""),"",IF(H75="","Missing Date",IF(J75="Complete","Complete",IF(L75="","Missing Date",IF(L75&lt;0,"Overdue",IF(L75&lt;=IF(I75="",90,I75),"Due Soon","OK")))))</f>
        <v/>
      </c>
      <c r="N75" s="8">
        <f>IF(OR(H75="",I75=""),"",H75-I75)</f>
        <v/>
      </c>
    </row>
    <row r="76">
      <c r="A76" s="7" t="n"/>
      <c r="B76" s="7" t="n"/>
      <c r="C76" s="7" t="n"/>
      <c r="D76" s="7" t="n"/>
      <c r="E76" s="7" t="n"/>
      <c r="F76" s="7" t="n"/>
      <c r="G76" s="8" t="n"/>
      <c r="H76" s="8" t="n"/>
      <c r="I76" s="7" t="n"/>
      <c r="J76" s="7" t="n"/>
      <c r="K76" s="7" t="n"/>
      <c r="L76" s="7">
        <f>IF(H76="","",H76-TODAY())</f>
        <v/>
      </c>
      <c r="M76" s="7">
        <f>IF(AND(B76="",H76=""),"",IF(H76="","Missing Date",IF(J76="Complete","Complete",IF(L76="","Missing Date",IF(L76&lt;0,"Overdue",IF(L76&lt;=IF(I76="",90,I76),"Due Soon","OK")))))</f>
        <v/>
      </c>
      <c r="N76" s="8">
        <f>IF(OR(H76="",I76=""),"",H76-I76)</f>
        <v/>
      </c>
    </row>
    <row r="77">
      <c r="A77" s="7" t="n"/>
      <c r="B77" s="7" t="n"/>
      <c r="C77" s="7" t="n"/>
      <c r="D77" s="7" t="n"/>
      <c r="E77" s="7" t="n"/>
      <c r="F77" s="7" t="n"/>
      <c r="G77" s="8" t="n"/>
      <c r="H77" s="8" t="n"/>
      <c r="I77" s="7" t="n"/>
      <c r="J77" s="7" t="n"/>
      <c r="K77" s="7" t="n"/>
      <c r="L77" s="7">
        <f>IF(H77="","",H77-TODAY())</f>
        <v/>
      </c>
      <c r="M77" s="7">
        <f>IF(AND(B77="",H77=""),"",IF(H77="","Missing Date",IF(J77="Complete","Complete",IF(L77="","Missing Date",IF(L77&lt;0,"Overdue",IF(L77&lt;=IF(I77="",90,I77),"Due Soon","OK")))))</f>
        <v/>
      </c>
      <c r="N77" s="8">
        <f>IF(OR(H77="",I77=""),"",H77-I77)</f>
        <v/>
      </c>
    </row>
    <row r="78">
      <c r="A78" s="7" t="n"/>
      <c r="B78" s="7" t="n"/>
      <c r="C78" s="7" t="n"/>
      <c r="D78" s="7" t="n"/>
      <c r="E78" s="7" t="n"/>
      <c r="F78" s="7" t="n"/>
      <c r="G78" s="8" t="n"/>
      <c r="H78" s="8" t="n"/>
      <c r="I78" s="7" t="n"/>
      <c r="J78" s="7" t="n"/>
      <c r="K78" s="7" t="n"/>
      <c r="L78" s="7">
        <f>IF(H78="","",H78-TODAY())</f>
        <v/>
      </c>
      <c r="M78" s="7">
        <f>IF(AND(B78="",H78=""),"",IF(H78="","Missing Date",IF(J78="Complete","Complete",IF(L78="","Missing Date",IF(L78&lt;0,"Overdue",IF(L78&lt;=IF(I78="",90,I78),"Due Soon","OK")))))</f>
        <v/>
      </c>
      <c r="N78" s="8">
        <f>IF(OR(H78="",I78=""),"",H78-I78)</f>
        <v/>
      </c>
    </row>
    <row r="79">
      <c r="A79" s="7" t="n"/>
      <c r="B79" s="7" t="n"/>
      <c r="C79" s="7" t="n"/>
      <c r="D79" s="7" t="n"/>
      <c r="E79" s="7" t="n"/>
      <c r="F79" s="7" t="n"/>
      <c r="G79" s="8" t="n"/>
      <c r="H79" s="8" t="n"/>
      <c r="I79" s="7" t="n"/>
      <c r="J79" s="7" t="n"/>
      <c r="K79" s="7" t="n"/>
      <c r="L79" s="7">
        <f>IF(H79="","",H79-TODAY())</f>
        <v/>
      </c>
      <c r="M79" s="7">
        <f>IF(AND(B79="",H79=""),"",IF(H79="","Missing Date",IF(J79="Complete","Complete",IF(L79="","Missing Date",IF(L79&lt;0,"Overdue",IF(L79&lt;=IF(I79="",90,I79),"Due Soon","OK")))))</f>
        <v/>
      </c>
      <c r="N79" s="8">
        <f>IF(OR(H79="",I79=""),"",H79-I79)</f>
        <v/>
      </c>
    </row>
    <row r="80">
      <c r="A80" s="7" t="n"/>
      <c r="B80" s="7" t="n"/>
      <c r="C80" s="7" t="n"/>
      <c r="D80" s="7" t="n"/>
      <c r="E80" s="7" t="n"/>
      <c r="F80" s="7" t="n"/>
      <c r="G80" s="8" t="n"/>
      <c r="H80" s="8" t="n"/>
      <c r="I80" s="7" t="n"/>
      <c r="J80" s="7" t="n"/>
      <c r="K80" s="7" t="n"/>
      <c r="L80" s="7">
        <f>IF(H80="","",H80-TODAY())</f>
        <v/>
      </c>
      <c r="M80" s="7">
        <f>IF(AND(B80="",H80=""),"",IF(H80="","Missing Date",IF(J80="Complete","Complete",IF(L80="","Missing Date",IF(L80&lt;0,"Overdue",IF(L80&lt;=IF(I80="",90,I80),"Due Soon","OK")))))</f>
        <v/>
      </c>
      <c r="N80" s="8">
        <f>IF(OR(H80="",I80=""),"",H80-I80)</f>
        <v/>
      </c>
    </row>
    <row r="81">
      <c r="A81" s="7" t="n"/>
      <c r="B81" s="7" t="n"/>
      <c r="C81" s="7" t="n"/>
      <c r="D81" s="7" t="n"/>
      <c r="E81" s="7" t="n"/>
      <c r="F81" s="7" t="n"/>
      <c r="G81" s="8" t="n"/>
      <c r="H81" s="8" t="n"/>
      <c r="I81" s="7" t="n"/>
      <c r="J81" s="7" t="n"/>
      <c r="K81" s="7" t="n"/>
      <c r="L81" s="7">
        <f>IF(H81="","",H81-TODAY())</f>
        <v/>
      </c>
      <c r="M81" s="7">
        <f>IF(AND(B81="",H81=""),"",IF(H81="","Missing Date",IF(J81="Complete","Complete",IF(L81="","Missing Date",IF(L81&lt;0,"Overdue",IF(L81&lt;=IF(I81="",90,I81),"Due Soon","OK")))))</f>
        <v/>
      </c>
      <c r="N81" s="8">
        <f>IF(OR(H81="",I81=""),"",H81-I81)</f>
        <v/>
      </c>
    </row>
    <row r="82">
      <c r="A82" s="7" t="n"/>
      <c r="B82" s="7" t="n"/>
      <c r="C82" s="7" t="n"/>
      <c r="D82" s="7" t="n"/>
      <c r="E82" s="7" t="n"/>
      <c r="F82" s="7" t="n"/>
      <c r="G82" s="8" t="n"/>
      <c r="H82" s="8" t="n"/>
      <c r="I82" s="7" t="n"/>
      <c r="J82" s="7" t="n"/>
      <c r="K82" s="7" t="n"/>
      <c r="L82" s="7">
        <f>IF(H82="","",H82-TODAY())</f>
        <v/>
      </c>
      <c r="M82" s="7">
        <f>IF(AND(B82="",H82=""),"",IF(H82="","Missing Date",IF(J82="Complete","Complete",IF(L82="","Missing Date",IF(L82&lt;0,"Overdue",IF(L82&lt;=IF(I82="",90,I82),"Due Soon","OK")))))</f>
        <v/>
      </c>
      <c r="N82" s="8">
        <f>IF(OR(H82="",I82=""),"",H82-I82)</f>
        <v/>
      </c>
    </row>
    <row r="83">
      <c r="A83" s="7" t="n"/>
      <c r="B83" s="7" t="n"/>
      <c r="C83" s="7" t="n"/>
      <c r="D83" s="7" t="n"/>
      <c r="E83" s="7" t="n"/>
      <c r="F83" s="7" t="n"/>
      <c r="G83" s="8" t="n"/>
      <c r="H83" s="8" t="n"/>
      <c r="I83" s="7" t="n"/>
      <c r="J83" s="7" t="n"/>
      <c r="K83" s="7" t="n"/>
      <c r="L83" s="7">
        <f>IF(H83="","",H83-TODAY())</f>
        <v/>
      </c>
      <c r="M83" s="7">
        <f>IF(AND(B83="",H83=""),"",IF(H83="","Missing Date",IF(J83="Complete","Complete",IF(L83="","Missing Date",IF(L83&lt;0,"Overdue",IF(L83&lt;=IF(I83="",90,I83),"Due Soon","OK")))))</f>
        <v/>
      </c>
      <c r="N83" s="8">
        <f>IF(OR(H83="",I83=""),"",H83-I83)</f>
        <v/>
      </c>
    </row>
    <row r="84">
      <c r="A84" s="7" t="n"/>
      <c r="B84" s="7" t="n"/>
      <c r="C84" s="7" t="n"/>
      <c r="D84" s="7" t="n"/>
      <c r="E84" s="7" t="n"/>
      <c r="F84" s="7" t="n"/>
      <c r="G84" s="8" t="n"/>
      <c r="H84" s="8" t="n"/>
      <c r="I84" s="7" t="n"/>
      <c r="J84" s="7" t="n"/>
      <c r="K84" s="7" t="n"/>
      <c r="L84" s="7">
        <f>IF(H84="","",H84-TODAY())</f>
        <v/>
      </c>
      <c r="M84" s="7">
        <f>IF(AND(B84="",H84=""),"",IF(H84="","Missing Date",IF(J84="Complete","Complete",IF(L84="","Missing Date",IF(L84&lt;0,"Overdue",IF(L84&lt;=IF(I84="",90,I84),"Due Soon","OK")))))</f>
        <v/>
      </c>
      <c r="N84" s="8">
        <f>IF(OR(H84="",I84=""),"",H84-I84)</f>
        <v/>
      </c>
    </row>
    <row r="85">
      <c r="A85" s="7" t="n"/>
      <c r="B85" s="7" t="n"/>
      <c r="C85" s="7" t="n"/>
      <c r="D85" s="7" t="n"/>
      <c r="E85" s="7" t="n"/>
      <c r="F85" s="7" t="n"/>
      <c r="G85" s="8" t="n"/>
      <c r="H85" s="8" t="n"/>
      <c r="I85" s="7" t="n"/>
      <c r="J85" s="7" t="n"/>
      <c r="K85" s="7" t="n"/>
      <c r="L85" s="7">
        <f>IF(H85="","",H85-TODAY())</f>
        <v/>
      </c>
      <c r="M85" s="7">
        <f>IF(AND(B85="",H85=""),"",IF(H85="","Missing Date",IF(J85="Complete","Complete",IF(L85="","Missing Date",IF(L85&lt;0,"Overdue",IF(L85&lt;=IF(I85="",90,I85),"Due Soon","OK")))))</f>
        <v/>
      </c>
      <c r="N85" s="8">
        <f>IF(OR(H85="",I85=""),"",H85-I85)</f>
        <v/>
      </c>
    </row>
    <row r="86">
      <c r="A86" s="7" t="n"/>
      <c r="B86" s="7" t="n"/>
      <c r="C86" s="7" t="n"/>
      <c r="D86" s="7" t="n"/>
      <c r="E86" s="7" t="n"/>
      <c r="F86" s="7" t="n"/>
      <c r="G86" s="8" t="n"/>
      <c r="H86" s="8" t="n"/>
      <c r="I86" s="7" t="n"/>
      <c r="J86" s="7" t="n"/>
      <c r="K86" s="7" t="n"/>
      <c r="L86" s="7">
        <f>IF(H86="","",H86-TODAY())</f>
        <v/>
      </c>
      <c r="M86" s="7">
        <f>IF(AND(B86="",H86=""),"",IF(H86="","Missing Date",IF(J86="Complete","Complete",IF(L86="","Missing Date",IF(L86&lt;0,"Overdue",IF(L86&lt;=IF(I86="",90,I86),"Due Soon","OK")))))</f>
        <v/>
      </c>
      <c r="N86" s="8">
        <f>IF(OR(H86="",I86=""),"",H86-I86)</f>
        <v/>
      </c>
    </row>
    <row r="87">
      <c r="A87" s="7" t="n"/>
      <c r="B87" s="7" t="n"/>
      <c r="C87" s="7" t="n"/>
      <c r="D87" s="7" t="n"/>
      <c r="E87" s="7" t="n"/>
      <c r="F87" s="7" t="n"/>
      <c r="G87" s="8" t="n"/>
      <c r="H87" s="8" t="n"/>
      <c r="I87" s="7" t="n"/>
      <c r="J87" s="7" t="n"/>
      <c r="K87" s="7" t="n"/>
      <c r="L87" s="7">
        <f>IF(H87="","",H87-TODAY())</f>
        <v/>
      </c>
      <c r="M87" s="7">
        <f>IF(AND(B87="",H87=""),"",IF(H87="","Missing Date",IF(J87="Complete","Complete",IF(L87="","Missing Date",IF(L87&lt;0,"Overdue",IF(L87&lt;=IF(I87="",90,I87),"Due Soon","OK")))))</f>
        <v/>
      </c>
      <c r="N87" s="8">
        <f>IF(OR(H87="",I87=""),"",H87-I87)</f>
        <v/>
      </c>
    </row>
    <row r="88">
      <c r="A88" s="7" t="n"/>
      <c r="B88" s="7" t="n"/>
      <c r="C88" s="7" t="n"/>
      <c r="D88" s="7" t="n"/>
      <c r="E88" s="7" t="n"/>
      <c r="F88" s="7" t="n"/>
      <c r="G88" s="8" t="n"/>
      <c r="H88" s="8" t="n"/>
      <c r="I88" s="7" t="n"/>
      <c r="J88" s="7" t="n"/>
      <c r="K88" s="7" t="n"/>
      <c r="L88" s="7">
        <f>IF(H88="","",H88-TODAY())</f>
        <v/>
      </c>
      <c r="M88" s="7">
        <f>IF(AND(B88="",H88=""),"",IF(H88="","Missing Date",IF(J88="Complete","Complete",IF(L88="","Missing Date",IF(L88&lt;0,"Overdue",IF(L88&lt;=IF(I88="",90,I88),"Due Soon","OK")))))</f>
        <v/>
      </c>
      <c r="N88" s="8">
        <f>IF(OR(H88="",I88=""),"",H88-I88)</f>
        <v/>
      </c>
    </row>
    <row r="89">
      <c r="A89" s="7" t="n"/>
      <c r="B89" s="7" t="n"/>
      <c r="C89" s="7" t="n"/>
      <c r="D89" s="7" t="n"/>
      <c r="E89" s="7" t="n"/>
      <c r="F89" s="7" t="n"/>
      <c r="G89" s="8" t="n"/>
      <c r="H89" s="8" t="n"/>
      <c r="I89" s="7" t="n"/>
      <c r="J89" s="7" t="n"/>
      <c r="K89" s="7" t="n"/>
      <c r="L89" s="7">
        <f>IF(H89="","",H89-TODAY())</f>
        <v/>
      </c>
      <c r="M89" s="7">
        <f>IF(AND(B89="",H89=""),"",IF(H89="","Missing Date",IF(J89="Complete","Complete",IF(L89="","Missing Date",IF(L89&lt;0,"Overdue",IF(L89&lt;=IF(I89="",90,I89),"Due Soon","OK")))))</f>
        <v/>
      </c>
      <c r="N89" s="8">
        <f>IF(OR(H89="",I89=""),"",H89-I89)</f>
        <v/>
      </c>
    </row>
    <row r="90">
      <c r="A90" s="7" t="n"/>
      <c r="B90" s="7" t="n"/>
      <c r="C90" s="7" t="n"/>
      <c r="D90" s="7" t="n"/>
      <c r="E90" s="7" t="n"/>
      <c r="F90" s="7" t="n"/>
      <c r="G90" s="8" t="n"/>
      <c r="H90" s="8" t="n"/>
      <c r="I90" s="7" t="n"/>
      <c r="J90" s="7" t="n"/>
      <c r="K90" s="7" t="n"/>
      <c r="L90" s="7">
        <f>IF(H90="","",H90-TODAY())</f>
        <v/>
      </c>
      <c r="M90" s="7">
        <f>IF(AND(B90="",H90=""),"",IF(H90="","Missing Date",IF(J90="Complete","Complete",IF(L90="","Missing Date",IF(L90&lt;0,"Overdue",IF(L90&lt;=IF(I90="",90,I90),"Due Soon","OK")))))</f>
        <v/>
      </c>
      <c r="N90" s="8">
        <f>IF(OR(H90="",I90=""),"",H90-I90)</f>
        <v/>
      </c>
    </row>
    <row r="91">
      <c r="A91" s="7" t="n"/>
      <c r="B91" s="7" t="n"/>
      <c r="C91" s="7" t="n"/>
      <c r="D91" s="7" t="n"/>
      <c r="E91" s="7" t="n"/>
      <c r="F91" s="7" t="n"/>
      <c r="G91" s="8" t="n"/>
      <c r="H91" s="8" t="n"/>
      <c r="I91" s="7" t="n"/>
      <c r="J91" s="7" t="n"/>
      <c r="K91" s="7" t="n"/>
      <c r="L91" s="7">
        <f>IF(H91="","",H91-TODAY())</f>
        <v/>
      </c>
      <c r="M91" s="7">
        <f>IF(AND(B91="",H91=""),"",IF(H91="","Missing Date",IF(J91="Complete","Complete",IF(L91="","Missing Date",IF(L91&lt;0,"Overdue",IF(L91&lt;=IF(I91="",90,I91),"Due Soon","OK")))))</f>
        <v/>
      </c>
      <c r="N91" s="8">
        <f>IF(OR(H91="",I91=""),"",H91-I91)</f>
        <v/>
      </c>
    </row>
    <row r="92">
      <c r="A92" s="7" t="n"/>
      <c r="B92" s="7" t="n"/>
      <c r="C92" s="7" t="n"/>
      <c r="D92" s="7" t="n"/>
      <c r="E92" s="7" t="n"/>
      <c r="F92" s="7" t="n"/>
      <c r="G92" s="8" t="n"/>
      <c r="H92" s="8" t="n"/>
      <c r="I92" s="7" t="n"/>
      <c r="J92" s="7" t="n"/>
      <c r="K92" s="7" t="n"/>
      <c r="L92" s="7">
        <f>IF(H92="","",H92-TODAY())</f>
        <v/>
      </c>
      <c r="M92" s="7">
        <f>IF(AND(B92="",H92=""),"",IF(H92="","Missing Date",IF(J92="Complete","Complete",IF(L92="","Missing Date",IF(L92&lt;0,"Overdue",IF(L92&lt;=IF(I92="",90,I92),"Due Soon","OK")))))</f>
        <v/>
      </c>
      <c r="N92" s="8">
        <f>IF(OR(H92="",I92=""),"",H92-I92)</f>
        <v/>
      </c>
    </row>
    <row r="93">
      <c r="A93" s="7" t="n"/>
      <c r="B93" s="7" t="n"/>
      <c r="C93" s="7" t="n"/>
      <c r="D93" s="7" t="n"/>
      <c r="E93" s="7" t="n"/>
      <c r="F93" s="7" t="n"/>
      <c r="G93" s="8" t="n"/>
      <c r="H93" s="8" t="n"/>
      <c r="I93" s="7" t="n"/>
      <c r="J93" s="7" t="n"/>
      <c r="K93" s="7" t="n"/>
      <c r="L93" s="7">
        <f>IF(H93="","",H93-TODAY())</f>
        <v/>
      </c>
      <c r="M93" s="7">
        <f>IF(AND(B93="",H93=""),"",IF(H93="","Missing Date",IF(J93="Complete","Complete",IF(L93="","Missing Date",IF(L93&lt;0,"Overdue",IF(L93&lt;=IF(I93="",90,I93),"Due Soon","OK")))))</f>
        <v/>
      </c>
      <c r="N93" s="8">
        <f>IF(OR(H93="",I93=""),"",H93-I93)</f>
        <v/>
      </c>
    </row>
    <row r="94">
      <c r="A94" s="7" t="n"/>
      <c r="B94" s="7" t="n"/>
      <c r="C94" s="7" t="n"/>
      <c r="D94" s="7" t="n"/>
      <c r="E94" s="7" t="n"/>
      <c r="F94" s="7" t="n"/>
      <c r="G94" s="8" t="n"/>
      <c r="H94" s="8" t="n"/>
      <c r="I94" s="7" t="n"/>
      <c r="J94" s="7" t="n"/>
      <c r="K94" s="7" t="n"/>
      <c r="L94" s="7">
        <f>IF(H94="","",H94-TODAY())</f>
        <v/>
      </c>
      <c r="M94" s="7">
        <f>IF(AND(B94="",H94=""),"",IF(H94="","Missing Date",IF(J94="Complete","Complete",IF(L94="","Missing Date",IF(L94&lt;0,"Overdue",IF(L94&lt;=IF(I94="",90,I94),"Due Soon","OK")))))</f>
        <v/>
      </c>
      <c r="N94" s="8">
        <f>IF(OR(H94="",I94=""),"",H94-I94)</f>
        <v/>
      </c>
    </row>
    <row r="95">
      <c r="A95" s="7" t="n"/>
      <c r="B95" s="7" t="n"/>
      <c r="C95" s="7" t="n"/>
      <c r="D95" s="7" t="n"/>
      <c r="E95" s="7" t="n"/>
      <c r="F95" s="7" t="n"/>
      <c r="G95" s="8" t="n"/>
      <c r="H95" s="8" t="n"/>
      <c r="I95" s="7" t="n"/>
      <c r="J95" s="7" t="n"/>
      <c r="K95" s="7" t="n"/>
      <c r="L95" s="7">
        <f>IF(H95="","",H95-TODAY())</f>
        <v/>
      </c>
      <c r="M95" s="7">
        <f>IF(AND(B95="",H95=""),"",IF(H95="","Missing Date",IF(J95="Complete","Complete",IF(L95="","Missing Date",IF(L95&lt;0,"Overdue",IF(L95&lt;=IF(I95="",90,I95),"Due Soon","OK")))))</f>
        <v/>
      </c>
      <c r="N95" s="8">
        <f>IF(OR(H95="",I95=""),"",H95-I95)</f>
        <v/>
      </c>
    </row>
    <row r="96">
      <c r="A96" s="7" t="n"/>
      <c r="B96" s="7" t="n"/>
      <c r="C96" s="7" t="n"/>
      <c r="D96" s="7" t="n"/>
      <c r="E96" s="7" t="n"/>
      <c r="F96" s="7" t="n"/>
      <c r="G96" s="8" t="n"/>
      <c r="H96" s="8" t="n"/>
      <c r="I96" s="7" t="n"/>
      <c r="J96" s="7" t="n"/>
      <c r="K96" s="7" t="n"/>
      <c r="L96" s="7">
        <f>IF(H96="","",H96-TODAY())</f>
        <v/>
      </c>
      <c r="M96" s="7">
        <f>IF(AND(B96="",H96=""),"",IF(H96="","Missing Date",IF(J96="Complete","Complete",IF(L96="","Missing Date",IF(L96&lt;0,"Overdue",IF(L96&lt;=IF(I96="",90,I96),"Due Soon","OK")))))</f>
        <v/>
      </c>
      <c r="N96" s="8">
        <f>IF(OR(H96="",I96=""),"",H96-I96)</f>
        <v/>
      </c>
    </row>
    <row r="97">
      <c r="A97" s="7" t="n"/>
      <c r="B97" s="7" t="n"/>
      <c r="C97" s="7" t="n"/>
      <c r="D97" s="7" t="n"/>
      <c r="E97" s="7" t="n"/>
      <c r="F97" s="7" t="n"/>
      <c r="G97" s="8" t="n"/>
      <c r="H97" s="8" t="n"/>
      <c r="I97" s="7" t="n"/>
      <c r="J97" s="7" t="n"/>
      <c r="K97" s="7" t="n"/>
      <c r="L97" s="7">
        <f>IF(H97="","",H97-TODAY())</f>
        <v/>
      </c>
      <c r="M97" s="7">
        <f>IF(AND(B97="",H97=""),"",IF(H97="","Missing Date",IF(J97="Complete","Complete",IF(L97="","Missing Date",IF(L97&lt;0,"Overdue",IF(L97&lt;=IF(I97="",90,I97),"Due Soon","OK")))))</f>
        <v/>
      </c>
      <c r="N97" s="8">
        <f>IF(OR(H97="",I97=""),"",H97-I97)</f>
        <v/>
      </c>
    </row>
    <row r="98">
      <c r="A98" s="7" t="n"/>
      <c r="B98" s="7" t="n"/>
      <c r="C98" s="7" t="n"/>
      <c r="D98" s="7" t="n"/>
      <c r="E98" s="7" t="n"/>
      <c r="F98" s="7" t="n"/>
      <c r="G98" s="8" t="n"/>
      <c r="H98" s="8" t="n"/>
      <c r="I98" s="7" t="n"/>
      <c r="J98" s="7" t="n"/>
      <c r="K98" s="7" t="n"/>
      <c r="L98" s="7">
        <f>IF(H98="","",H98-TODAY())</f>
        <v/>
      </c>
      <c r="M98" s="7">
        <f>IF(AND(B98="",H98=""),"",IF(H98="","Missing Date",IF(J98="Complete","Complete",IF(L98="","Missing Date",IF(L98&lt;0,"Overdue",IF(L98&lt;=IF(I98="",90,I98),"Due Soon","OK")))))</f>
        <v/>
      </c>
      <c r="N98" s="8">
        <f>IF(OR(H98="",I98=""),"",H98-I98)</f>
        <v/>
      </c>
    </row>
    <row r="99">
      <c r="A99" s="7" t="n"/>
      <c r="B99" s="7" t="n"/>
      <c r="C99" s="7" t="n"/>
      <c r="D99" s="7" t="n"/>
      <c r="E99" s="7" t="n"/>
      <c r="F99" s="7" t="n"/>
      <c r="G99" s="8" t="n"/>
      <c r="H99" s="8" t="n"/>
      <c r="I99" s="7" t="n"/>
      <c r="J99" s="7" t="n"/>
      <c r="K99" s="7" t="n"/>
      <c r="L99" s="7">
        <f>IF(H99="","",H99-TODAY())</f>
        <v/>
      </c>
      <c r="M99" s="7">
        <f>IF(AND(B99="",H99=""),"",IF(H99="","Missing Date",IF(J99="Complete","Complete",IF(L99="","Missing Date",IF(L99&lt;0,"Overdue",IF(L99&lt;=IF(I99="",90,I99),"Due Soon","OK")))))</f>
        <v/>
      </c>
      <c r="N99" s="8">
        <f>IF(OR(H99="",I99=""),"",H99-I99)</f>
        <v/>
      </c>
    </row>
    <row r="100">
      <c r="A100" s="7" t="n"/>
      <c r="B100" s="7" t="n"/>
      <c r="C100" s="7" t="n"/>
      <c r="D100" s="7" t="n"/>
      <c r="E100" s="7" t="n"/>
      <c r="F100" s="7" t="n"/>
      <c r="G100" s="8" t="n"/>
      <c r="H100" s="8" t="n"/>
      <c r="I100" s="7" t="n"/>
      <c r="J100" s="7" t="n"/>
      <c r="K100" s="7" t="n"/>
      <c r="L100" s="7">
        <f>IF(H100="","",H100-TODAY())</f>
        <v/>
      </c>
      <c r="M100" s="7">
        <f>IF(AND(B100="",H100=""),"",IF(H100="","Missing Date",IF(J100="Complete","Complete",IF(L100="","Missing Date",IF(L100&lt;0,"Overdue",IF(L100&lt;=IF(I100="",90,I100),"Due Soon","OK")))))</f>
        <v/>
      </c>
      <c r="N100" s="8">
        <f>IF(OR(H100="",I100=""),"",H100-I100)</f>
        <v/>
      </c>
    </row>
    <row r="101">
      <c r="A101" s="7" t="n"/>
      <c r="B101" s="7" t="n"/>
      <c r="C101" s="7" t="n"/>
      <c r="D101" s="7" t="n"/>
      <c r="E101" s="7" t="n"/>
      <c r="F101" s="7" t="n"/>
      <c r="G101" s="8" t="n"/>
      <c r="H101" s="8" t="n"/>
      <c r="I101" s="7" t="n"/>
      <c r="J101" s="7" t="n"/>
      <c r="K101" s="7" t="n"/>
      <c r="L101" s="7">
        <f>IF(H101="","",H101-TODAY())</f>
        <v/>
      </c>
      <c r="M101" s="7">
        <f>IF(AND(B101="",H101=""),"",IF(H101="","Missing Date",IF(J101="Complete","Complete",IF(L101="","Missing Date",IF(L101&lt;0,"Overdue",IF(L101&lt;=IF(I101="",90,I101),"Due Soon","OK")))))</f>
        <v/>
      </c>
      <c r="N101" s="8">
        <f>IF(OR(H101="",I101=""),"",H101-I101)</f>
        <v/>
      </c>
    </row>
    <row r="102">
      <c r="A102" s="7" t="n"/>
      <c r="B102" s="7" t="n"/>
      <c r="C102" s="7" t="n"/>
      <c r="D102" s="7" t="n"/>
      <c r="E102" s="7" t="n"/>
      <c r="F102" s="7" t="n"/>
      <c r="G102" s="8" t="n"/>
      <c r="H102" s="8" t="n"/>
      <c r="I102" s="7" t="n"/>
      <c r="J102" s="7" t="n"/>
      <c r="K102" s="7" t="n"/>
      <c r="L102" s="7">
        <f>IF(H102="","",H102-TODAY())</f>
        <v/>
      </c>
      <c r="M102" s="7">
        <f>IF(AND(B102="",H102=""),"",IF(H102="","Missing Date",IF(J102="Complete","Complete",IF(L102="","Missing Date",IF(L102&lt;0,"Overdue",IF(L102&lt;=IF(I102="",90,I102),"Due Soon","OK")))))</f>
        <v/>
      </c>
      <c r="N102" s="8">
        <f>IF(OR(H102="",I102=""),"",H102-I102)</f>
        <v/>
      </c>
    </row>
    <row r="103">
      <c r="A103" s="7" t="n"/>
      <c r="B103" s="7" t="n"/>
      <c r="C103" s="7" t="n"/>
      <c r="D103" s="7" t="n"/>
      <c r="E103" s="7" t="n"/>
      <c r="F103" s="7" t="n"/>
      <c r="G103" s="8" t="n"/>
      <c r="H103" s="8" t="n"/>
      <c r="I103" s="7" t="n"/>
      <c r="J103" s="7" t="n"/>
      <c r="K103" s="7" t="n"/>
      <c r="L103" s="7">
        <f>IF(H103="","",H103-TODAY())</f>
        <v/>
      </c>
      <c r="M103" s="7">
        <f>IF(AND(B103="",H103=""),"",IF(H103="","Missing Date",IF(J103="Complete","Complete",IF(L103="","Missing Date",IF(L103&lt;0,"Overdue",IF(L103&lt;=IF(I103="",90,I103),"Due Soon","OK")))))</f>
        <v/>
      </c>
      <c r="N103" s="8">
        <f>IF(OR(H103="",I103=""),"",H103-I103)</f>
        <v/>
      </c>
    </row>
    <row r="104">
      <c r="A104" s="7" t="n"/>
      <c r="B104" s="7" t="n"/>
      <c r="C104" s="7" t="n"/>
      <c r="D104" s="7" t="n"/>
      <c r="E104" s="7" t="n"/>
      <c r="F104" s="7" t="n"/>
      <c r="G104" s="8" t="n"/>
      <c r="H104" s="8" t="n"/>
      <c r="I104" s="7" t="n"/>
      <c r="J104" s="7" t="n"/>
      <c r="K104" s="7" t="n"/>
      <c r="L104" s="7">
        <f>IF(H104="","",H104-TODAY())</f>
        <v/>
      </c>
      <c r="M104" s="7">
        <f>IF(AND(B104="",H104=""),"",IF(H104="","Missing Date",IF(J104="Complete","Complete",IF(L104="","Missing Date",IF(L104&lt;0,"Overdue",IF(L104&lt;=IF(I104="",90,I104),"Due Soon","OK")))))</f>
        <v/>
      </c>
      <c r="N104" s="8">
        <f>IF(OR(H104="",I104=""),"",H104-I104)</f>
        <v/>
      </c>
    </row>
    <row r="105">
      <c r="A105" s="7" t="n"/>
      <c r="B105" s="7" t="n"/>
      <c r="C105" s="7" t="n"/>
      <c r="D105" s="7" t="n"/>
      <c r="E105" s="7" t="n"/>
      <c r="F105" s="7" t="n"/>
      <c r="G105" s="8" t="n"/>
      <c r="H105" s="8" t="n"/>
      <c r="I105" s="7" t="n"/>
      <c r="J105" s="7" t="n"/>
      <c r="K105" s="7" t="n"/>
      <c r="L105" s="7">
        <f>IF(H105="","",H105-TODAY())</f>
        <v/>
      </c>
      <c r="M105" s="7">
        <f>IF(AND(B105="",H105=""),"",IF(H105="","Missing Date",IF(J105="Complete","Complete",IF(L105="","Missing Date",IF(L105&lt;0,"Overdue",IF(L105&lt;=IF(I105="",90,I105),"Due Soon","OK")))))</f>
        <v/>
      </c>
      <c r="N105" s="8">
        <f>IF(OR(H105="",I105=""),"",H105-I105)</f>
        <v/>
      </c>
    </row>
    <row r="106">
      <c r="A106" s="7" t="n"/>
      <c r="B106" s="7" t="n"/>
      <c r="C106" s="7" t="n"/>
      <c r="D106" s="7" t="n"/>
      <c r="E106" s="7" t="n"/>
      <c r="F106" s="7" t="n"/>
      <c r="G106" s="8" t="n"/>
      <c r="H106" s="8" t="n"/>
      <c r="I106" s="7" t="n"/>
      <c r="J106" s="7" t="n"/>
      <c r="K106" s="7" t="n"/>
      <c r="L106" s="7">
        <f>IF(H106="","",H106-TODAY())</f>
        <v/>
      </c>
      <c r="M106" s="7">
        <f>IF(AND(B106="",H106=""),"",IF(H106="","Missing Date",IF(J106="Complete","Complete",IF(L106="","Missing Date",IF(L106&lt;0,"Overdue",IF(L106&lt;=IF(I106="",90,I106),"Due Soon","OK")))))</f>
        <v/>
      </c>
      <c r="N106" s="8">
        <f>IF(OR(H106="",I106=""),"",H106-I106)</f>
        <v/>
      </c>
    </row>
    <row r="107">
      <c r="A107" s="7" t="n"/>
      <c r="B107" s="7" t="n"/>
      <c r="C107" s="7" t="n"/>
      <c r="D107" s="7" t="n"/>
      <c r="E107" s="7" t="n"/>
      <c r="F107" s="7" t="n"/>
      <c r="G107" s="8" t="n"/>
      <c r="H107" s="8" t="n"/>
      <c r="I107" s="7" t="n"/>
      <c r="J107" s="7" t="n"/>
      <c r="K107" s="7" t="n"/>
      <c r="L107" s="7">
        <f>IF(H107="","",H107-TODAY())</f>
        <v/>
      </c>
      <c r="M107" s="7">
        <f>IF(AND(B107="",H107=""),"",IF(H107="","Missing Date",IF(J107="Complete","Complete",IF(L107="","Missing Date",IF(L107&lt;0,"Overdue",IF(L107&lt;=IF(I107="",90,I107),"Due Soon","OK")))))</f>
        <v/>
      </c>
      <c r="N107" s="8">
        <f>IF(OR(H107="",I107=""),"",H107-I107)</f>
        <v/>
      </c>
    </row>
    <row r="108">
      <c r="A108" s="7" t="n"/>
      <c r="B108" s="7" t="n"/>
      <c r="C108" s="7" t="n"/>
      <c r="D108" s="7" t="n"/>
      <c r="E108" s="7" t="n"/>
      <c r="F108" s="7" t="n"/>
      <c r="G108" s="8" t="n"/>
      <c r="H108" s="8" t="n"/>
      <c r="I108" s="7" t="n"/>
      <c r="J108" s="7" t="n"/>
      <c r="K108" s="7" t="n"/>
      <c r="L108" s="7">
        <f>IF(H108="","",H108-TODAY())</f>
        <v/>
      </c>
      <c r="M108" s="7">
        <f>IF(AND(B108="",H108=""),"",IF(H108="","Missing Date",IF(J108="Complete","Complete",IF(L108="","Missing Date",IF(L108&lt;0,"Overdue",IF(L108&lt;=IF(I108="",90,I108),"Due Soon","OK")))))</f>
        <v/>
      </c>
      <c r="N108" s="8">
        <f>IF(OR(H108="",I108=""),"",H108-I108)</f>
        <v/>
      </c>
    </row>
    <row r="109">
      <c r="A109" s="7" t="n"/>
      <c r="B109" s="7" t="n"/>
      <c r="C109" s="7" t="n"/>
      <c r="D109" s="7" t="n"/>
      <c r="E109" s="7" t="n"/>
      <c r="F109" s="7" t="n"/>
      <c r="G109" s="8" t="n"/>
      <c r="H109" s="8" t="n"/>
      <c r="I109" s="7" t="n"/>
      <c r="J109" s="7" t="n"/>
      <c r="K109" s="7" t="n"/>
      <c r="L109" s="7">
        <f>IF(H109="","",H109-TODAY())</f>
        <v/>
      </c>
      <c r="M109" s="7">
        <f>IF(AND(B109="",H109=""),"",IF(H109="","Missing Date",IF(J109="Complete","Complete",IF(L109="","Missing Date",IF(L109&lt;0,"Overdue",IF(L109&lt;=IF(I109="",90,I109),"Due Soon","OK")))))</f>
        <v/>
      </c>
      <c r="N109" s="8">
        <f>IF(OR(H109="",I109=""),"",H109-I109)</f>
        <v/>
      </c>
    </row>
    <row r="110">
      <c r="A110" s="7" t="n"/>
      <c r="B110" s="7" t="n"/>
      <c r="C110" s="7" t="n"/>
      <c r="D110" s="7" t="n"/>
      <c r="E110" s="7" t="n"/>
      <c r="F110" s="7" t="n"/>
      <c r="G110" s="8" t="n"/>
      <c r="H110" s="8" t="n"/>
      <c r="I110" s="7" t="n"/>
      <c r="J110" s="7" t="n"/>
      <c r="K110" s="7" t="n"/>
      <c r="L110" s="7">
        <f>IF(H110="","",H110-TODAY())</f>
        <v/>
      </c>
      <c r="M110" s="7">
        <f>IF(AND(B110="",H110=""),"",IF(H110="","Missing Date",IF(J110="Complete","Complete",IF(L110="","Missing Date",IF(L110&lt;0,"Overdue",IF(L110&lt;=IF(I110="",90,I110),"Due Soon","OK")))))</f>
        <v/>
      </c>
      <c r="N110" s="8">
        <f>IF(OR(H110="",I110=""),"",H110-I110)</f>
        <v/>
      </c>
    </row>
    <row r="111">
      <c r="A111" s="7" t="n"/>
      <c r="B111" s="7" t="n"/>
      <c r="C111" s="7" t="n"/>
      <c r="D111" s="7" t="n"/>
      <c r="E111" s="7" t="n"/>
      <c r="F111" s="7" t="n"/>
      <c r="G111" s="8" t="n"/>
      <c r="H111" s="8" t="n"/>
      <c r="I111" s="7" t="n"/>
      <c r="J111" s="7" t="n"/>
      <c r="K111" s="7" t="n"/>
      <c r="L111" s="7">
        <f>IF(H111="","",H111-TODAY())</f>
        <v/>
      </c>
      <c r="M111" s="7">
        <f>IF(AND(B111="",H111=""),"",IF(H111="","Missing Date",IF(J111="Complete","Complete",IF(L111="","Missing Date",IF(L111&lt;0,"Overdue",IF(L111&lt;=IF(I111="",90,I111),"Due Soon","OK")))))</f>
        <v/>
      </c>
      <c r="N111" s="8">
        <f>IF(OR(H111="",I111=""),"",H111-I111)</f>
        <v/>
      </c>
    </row>
    <row r="112">
      <c r="A112" s="7" t="n"/>
      <c r="B112" s="7" t="n"/>
      <c r="C112" s="7" t="n"/>
      <c r="D112" s="7" t="n"/>
      <c r="E112" s="7" t="n"/>
      <c r="F112" s="7" t="n"/>
      <c r="G112" s="8" t="n"/>
      <c r="H112" s="8" t="n"/>
      <c r="I112" s="7" t="n"/>
      <c r="J112" s="7" t="n"/>
      <c r="K112" s="7" t="n"/>
      <c r="L112" s="7">
        <f>IF(H112="","",H112-TODAY())</f>
        <v/>
      </c>
      <c r="M112" s="7">
        <f>IF(AND(B112="",H112=""),"",IF(H112="","Missing Date",IF(J112="Complete","Complete",IF(L112="","Missing Date",IF(L112&lt;0,"Overdue",IF(L112&lt;=IF(I112="",90,I112),"Due Soon","OK")))))</f>
        <v/>
      </c>
      <c r="N112" s="8">
        <f>IF(OR(H112="",I112=""),"",H112-I112)</f>
        <v/>
      </c>
    </row>
    <row r="113">
      <c r="A113" s="7" t="n"/>
      <c r="B113" s="7" t="n"/>
      <c r="C113" s="7" t="n"/>
      <c r="D113" s="7" t="n"/>
      <c r="E113" s="7" t="n"/>
      <c r="F113" s="7" t="n"/>
      <c r="G113" s="8" t="n"/>
      <c r="H113" s="8" t="n"/>
      <c r="I113" s="7" t="n"/>
      <c r="J113" s="7" t="n"/>
      <c r="K113" s="7" t="n"/>
      <c r="L113" s="7">
        <f>IF(H113="","",H113-TODAY())</f>
        <v/>
      </c>
      <c r="M113" s="7">
        <f>IF(AND(B113="",H113=""),"",IF(H113="","Missing Date",IF(J113="Complete","Complete",IF(L113="","Missing Date",IF(L113&lt;0,"Overdue",IF(L113&lt;=IF(I113="",90,I113),"Due Soon","OK")))))</f>
        <v/>
      </c>
      <c r="N113" s="8">
        <f>IF(OR(H113="",I113=""),"",H113-I113)</f>
        <v/>
      </c>
    </row>
    <row r="114">
      <c r="A114" s="7" t="n"/>
      <c r="B114" s="7" t="n"/>
      <c r="C114" s="7" t="n"/>
      <c r="D114" s="7" t="n"/>
      <c r="E114" s="7" t="n"/>
      <c r="F114" s="7" t="n"/>
      <c r="G114" s="8" t="n"/>
      <c r="H114" s="8" t="n"/>
      <c r="I114" s="7" t="n"/>
      <c r="J114" s="7" t="n"/>
      <c r="K114" s="7" t="n"/>
      <c r="L114" s="7">
        <f>IF(H114="","",H114-TODAY())</f>
        <v/>
      </c>
      <c r="M114" s="7">
        <f>IF(AND(B114="",H114=""),"",IF(H114="","Missing Date",IF(J114="Complete","Complete",IF(L114="","Missing Date",IF(L114&lt;0,"Overdue",IF(L114&lt;=IF(I114="",90,I114),"Due Soon","OK")))))</f>
        <v/>
      </c>
      <c r="N114" s="8">
        <f>IF(OR(H114="",I114=""),"",H114-I114)</f>
        <v/>
      </c>
    </row>
    <row r="115">
      <c r="A115" s="7" t="n"/>
      <c r="B115" s="7" t="n"/>
      <c r="C115" s="7" t="n"/>
      <c r="D115" s="7" t="n"/>
      <c r="E115" s="7" t="n"/>
      <c r="F115" s="7" t="n"/>
      <c r="G115" s="8" t="n"/>
      <c r="H115" s="8" t="n"/>
      <c r="I115" s="7" t="n"/>
      <c r="J115" s="7" t="n"/>
      <c r="K115" s="7" t="n"/>
      <c r="L115" s="7">
        <f>IF(H115="","",H115-TODAY())</f>
        <v/>
      </c>
      <c r="M115" s="7">
        <f>IF(AND(B115="",H115=""),"",IF(H115="","Missing Date",IF(J115="Complete","Complete",IF(L115="","Missing Date",IF(L115&lt;0,"Overdue",IF(L115&lt;=IF(I115="",90,I115),"Due Soon","OK")))))</f>
        <v/>
      </c>
      <c r="N115" s="8">
        <f>IF(OR(H115="",I115=""),"",H115-I115)</f>
        <v/>
      </c>
    </row>
    <row r="116">
      <c r="A116" s="7" t="n"/>
      <c r="B116" s="7" t="n"/>
      <c r="C116" s="7" t="n"/>
      <c r="D116" s="7" t="n"/>
      <c r="E116" s="7" t="n"/>
      <c r="F116" s="7" t="n"/>
      <c r="G116" s="8" t="n"/>
      <c r="H116" s="8" t="n"/>
      <c r="I116" s="7" t="n"/>
      <c r="J116" s="7" t="n"/>
      <c r="K116" s="7" t="n"/>
      <c r="L116" s="7">
        <f>IF(H116="","",H116-TODAY())</f>
        <v/>
      </c>
      <c r="M116" s="7">
        <f>IF(AND(B116="",H116=""),"",IF(H116="","Missing Date",IF(J116="Complete","Complete",IF(L116="","Missing Date",IF(L116&lt;0,"Overdue",IF(L116&lt;=IF(I116="",90,I116),"Due Soon","OK")))))</f>
        <v/>
      </c>
      <c r="N116" s="8">
        <f>IF(OR(H116="",I116=""),"",H116-I116)</f>
        <v/>
      </c>
    </row>
    <row r="117">
      <c r="A117" s="7" t="n"/>
      <c r="B117" s="7" t="n"/>
      <c r="C117" s="7" t="n"/>
      <c r="D117" s="7" t="n"/>
      <c r="E117" s="7" t="n"/>
      <c r="F117" s="7" t="n"/>
      <c r="G117" s="8" t="n"/>
      <c r="H117" s="8" t="n"/>
      <c r="I117" s="7" t="n"/>
      <c r="J117" s="7" t="n"/>
      <c r="K117" s="7" t="n"/>
      <c r="L117" s="7">
        <f>IF(H117="","",H117-TODAY())</f>
        <v/>
      </c>
      <c r="M117" s="7">
        <f>IF(AND(B117="",H117=""),"",IF(H117="","Missing Date",IF(J117="Complete","Complete",IF(L117="","Missing Date",IF(L117&lt;0,"Overdue",IF(L117&lt;=IF(I117="",90,I117),"Due Soon","OK")))))</f>
        <v/>
      </c>
      <c r="N117" s="8">
        <f>IF(OR(H117="",I117=""),"",H117-I117)</f>
        <v/>
      </c>
    </row>
    <row r="118">
      <c r="A118" s="7" t="n"/>
      <c r="B118" s="7" t="n"/>
      <c r="C118" s="7" t="n"/>
      <c r="D118" s="7" t="n"/>
      <c r="E118" s="7" t="n"/>
      <c r="F118" s="7" t="n"/>
      <c r="G118" s="8" t="n"/>
      <c r="H118" s="8" t="n"/>
      <c r="I118" s="7" t="n"/>
      <c r="J118" s="7" t="n"/>
      <c r="K118" s="7" t="n"/>
      <c r="L118" s="7">
        <f>IF(H118="","",H118-TODAY())</f>
        <v/>
      </c>
      <c r="M118" s="7">
        <f>IF(AND(B118="",H118=""),"",IF(H118="","Missing Date",IF(J118="Complete","Complete",IF(L118="","Missing Date",IF(L118&lt;0,"Overdue",IF(L118&lt;=IF(I118="",90,I118),"Due Soon","OK")))))</f>
        <v/>
      </c>
      <c r="N118" s="8">
        <f>IF(OR(H118="",I118=""),"",H118-I118)</f>
        <v/>
      </c>
    </row>
    <row r="119">
      <c r="A119" s="7" t="n"/>
      <c r="B119" s="7" t="n"/>
      <c r="C119" s="7" t="n"/>
      <c r="D119" s="7" t="n"/>
      <c r="E119" s="7" t="n"/>
      <c r="F119" s="7" t="n"/>
      <c r="G119" s="8" t="n"/>
      <c r="H119" s="8" t="n"/>
      <c r="I119" s="7" t="n"/>
      <c r="J119" s="7" t="n"/>
      <c r="K119" s="7" t="n"/>
      <c r="L119" s="7">
        <f>IF(H119="","",H119-TODAY())</f>
        <v/>
      </c>
      <c r="M119" s="7">
        <f>IF(AND(B119="",H119=""),"",IF(H119="","Missing Date",IF(J119="Complete","Complete",IF(L119="","Missing Date",IF(L119&lt;0,"Overdue",IF(L119&lt;=IF(I119="",90,I119),"Due Soon","OK")))))</f>
        <v/>
      </c>
      <c r="N119" s="8">
        <f>IF(OR(H119="",I119=""),"",H119-I119)</f>
        <v/>
      </c>
    </row>
    <row r="120">
      <c r="A120" s="7" t="n"/>
      <c r="B120" s="7" t="n"/>
      <c r="C120" s="7" t="n"/>
      <c r="D120" s="7" t="n"/>
      <c r="E120" s="7" t="n"/>
      <c r="F120" s="7" t="n"/>
      <c r="G120" s="8" t="n"/>
      <c r="H120" s="8" t="n"/>
      <c r="I120" s="7" t="n"/>
      <c r="J120" s="7" t="n"/>
      <c r="K120" s="7" t="n"/>
      <c r="L120" s="7">
        <f>IF(H120="","",H120-TODAY())</f>
        <v/>
      </c>
      <c r="M120" s="7">
        <f>IF(AND(B120="",H120=""),"",IF(H120="","Missing Date",IF(J120="Complete","Complete",IF(L120="","Missing Date",IF(L120&lt;0,"Overdue",IF(L120&lt;=IF(I120="",90,I120),"Due Soon","OK")))))</f>
        <v/>
      </c>
      <c r="N120" s="8">
        <f>IF(OR(H120="",I120=""),"",H120-I120)</f>
        <v/>
      </c>
    </row>
    <row r="121">
      <c r="A121" s="7" t="n"/>
      <c r="B121" s="7" t="n"/>
      <c r="C121" s="7" t="n"/>
      <c r="D121" s="7" t="n"/>
      <c r="E121" s="7" t="n"/>
      <c r="F121" s="7" t="n"/>
      <c r="G121" s="8" t="n"/>
      <c r="H121" s="8" t="n"/>
      <c r="I121" s="7" t="n"/>
      <c r="J121" s="7" t="n"/>
      <c r="K121" s="7" t="n"/>
      <c r="L121" s="7">
        <f>IF(H121="","",H121-TODAY())</f>
        <v/>
      </c>
      <c r="M121" s="7">
        <f>IF(AND(B121="",H121=""),"",IF(H121="","Missing Date",IF(J121="Complete","Complete",IF(L121="","Missing Date",IF(L121&lt;0,"Overdue",IF(L121&lt;=IF(I121="",90,I121),"Due Soon","OK")))))</f>
        <v/>
      </c>
      <c r="N121" s="8">
        <f>IF(OR(H121="",I121=""),"",H121-I121)</f>
        <v/>
      </c>
    </row>
    <row r="122">
      <c r="A122" s="7" t="n"/>
      <c r="B122" s="7" t="n"/>
      <c r="C122" s="7" t="n"/>
      <c r="D122" s="7" t="n"/>
      <c r="E122" s="7" t="n"/>
      <c r="F122" s="7" t="n"/>
      <c r="G122" s="8" t="n"/>
      <c r="H122" s="8" t="n"/>
      <c r="I122" s="7" t="n"/>
      <c r="J122" s="7" t="n"/>
      <c r="K122" s="7" t="n"/>
      <c r="L122" s="7">
        <f>IF(H122="","",H122-TODAY())</f>
        <v/>
      </c>
      <c r="M122" s="7">
        <f>IF(AND(B122="",H122=""),"",IF(H122="","Missing Date",IF(J122="Complete","Complete",IF(L122="","Missing Date",IF(L122&lt;0,"Overdue",IF(L122&lt;=IF(I122="",90,I122),"Due Soon","OK")))))</f>
        <v/>
      </c>
      <c r="N122" s="8">
        <f>IF(OR(H122="",I122=""),"",H122-I122)</f>
        <v/>
      </c>
    </row>
    <row r="123">
      <c r="A123" s="7" t="n"/>
      <c r="B123" s="7" t="n"/>
      <c r="C123" s="7" t="n"/>
      <c r="D123" s="7" t="n"/>
      <c r="E123" s="7" t="n"/>
      <c r="F123" s="7" t="n"/>
      <c r="G123" s="8" t="n"/>
      <c r="H123" s="8" t="n"/>
      <c r="I123" s="7" t="n"/>
      <c r="J123" s="7" t="n"/>
      <c r="K123" s="7" t="n"/>
      <c r="L123" s="7">
        <f>IF(H123="","",H123-TODAY())</f>
        <v/>
      </c>
      <c r="M123" s="7">
        <f>IF(AND(B123="",H123=""),"",IF(H123="","Missing Date",IF(J123="Complete","Complete",IF(L123="","Missing Date",IF(L123&lt;0,"Overdue",IF(L123&lt;=IF(I123="",90,I123),"Due Soon","OK")))))</f>
        <v/>
      </c>
      <c r="N123" s="8">
        <f>IF(OR(H123="",I123=""),"",H123-I123)</f>
        <v/>
      </c>
    </row>
    <row r="124">
      <c r="A124" s="7" t="n"/>
      <c r="B124" s="7" t="n"/>
      <c r="C124" s="7" t="n"/>
      <c r="D124" s="7" t="n"/>
      <c r="E124" s="7" t="n"/>
      <c r="F124" s="7" t="n"/>
      <c r="G124" s="8" t="n"/>
      <c r="H124" s="8" t="n"/>
      <c r="I124" s="7" t="n"/>
      <c r="J124" s="7" t="n"/>
      <c r="K124" s="7" t="n"/>
      <c r="L124" s="7">
        <f>IF(H124="","",H124-TODAY())</f>
        <v/>
      </c>
      <c r="M124" s="7">
        <f>IF(AND(B124="",H124=""),"",IF(H124="","Missing Date",IF(J124="Complete","Complete",IF(L124="","Missing Date",IF(L124&lt;0,"Overdue",IF(L124&lt;=IF(I124="",90,I124),"Due Soon","OK")))))</f>
        <v/>
      </c>
      <c r="N124" s="8">
        <f>IF(OR(H124="",I124=""),"",H124-I124)</f>
        <v/>
      </c>
    </row>
    <row r="125">
      <c r="A125" s="7" t="n"/>
      <c r="B125" s="7" t="n"/>
      <c r="C125" s="7" t="n"/>
      <c r="D125" s="7" t="n"/>
      <c r="E125" s="7" t="n"/>
      <c r="F125" s="7" t="n"/>
      <c r="G125" s="8" t="n"/>
      <c r="H125" s="8" t="n"/>
      <c r="I125" s="7" t="n"/>
      <c r="J125" s="7" t="n"/>
      <c r="K125" s="7" t="n"/>
      <c r="L125" s="7">
        <f>IF(H125="","",H125-TODAY())</f>
        <v/>
      </c>
      <c r="M125" s="7">
        <f>IF(AND(B125="",H125=""),"",IF(H125="","Missing Date",IF(J125="Complete","Complete",IF(L125="","Missing Date",IF(L125&lt;0,"Overdue",IF(L125&lt;=IF(I125="",90,I125),"Due Soon","OK")))))</f>
        <v/>
      </c>
      <c r="N125" s="8">
        <f>IF(OR(H125="",I125=""),"",H125-I125)</f>
        <v/>
      </c>
    </row>
    <row r="126">
      <c r="A126" s="7" t="n"/>
      <c r="B126" s="7" t="n"/>
      <c r="C126" s="7" t="n"/>
      <c r="D126" s="7" t="n"/>
      <c r="E126" s="7" t="n"/>
      <c r="F126" s="7" t="n"/>
      <c r="G126" s="8" t="n"/>
      <c r="H126" s="8" t="n"/>
      <c r="I126" s="7" t="n"/>
      <c r="J126" s="7" t="n"/>
      <c r="K126" s="7" t="n"/>
      <c r="L126" s="7">
        <f>IF(H126="","",H126-TODAY())</f>
        <v/>
      </c>
      <c r="M126" s="7">
        <f>IF(AND(B126="",H126=""),"",IF(H126="","Missing Date",IF(J126="Complete","Complete",IF(L126="","Missing Date",IF(L126&lt;0,"Overdue",IF(L126&lt;=IF(I126="",90,I126),"Due Soon","OK")))))</f>
        <v/>
      </c>
      <c r="N126" s="8">
        <f>IF(OR(H126="",I126=""),"",H126-I126)</f>
        <v/>
      </c>
    </row>
    <row r="127">
      <c r="A127" s="7" t="n"/>
      <c r="B127" s="7" t="n"/>
      <c r="C127" s="7" t="n"/>
      <c r="D127" s="7" t="n"/>
      <c r="E127" s="7" t="n"/>
      <c r="F127" s="7" t="n"/>
      <c r="G127" s="8" t="n"/>
      <c r="H127" s="8" t="n"/>
      <c r="I127" s="7" t="n"/>
      <c r="J127" s="7" t="n"/>
      <c r="K127" s="7" t="n"/>
      <c r="L127" s="7">
        <f>IF(H127="","",H127-TODAY())</f>
        <v/>
      </c>
      <c r="M127" s="7">
        <f>IF(AND(B127="",H127=""),"",IF(H127="","Missing Date",IF(J127="Complete","Complete",IF(L127="","Missing Date",IF(L127&lt;0,"Overdue",IF(L127&lt;=IF(I127="",90,I127),"Due Soon","OK")))))</f>
        <v/>
      </c>
      <c r="N127" s="8">
        <f>IF(OR(H127="",I127=""),"",H127-I127)</f>
        <v/>
      </c>
    </row>
    <row r="128">
      <c r="A128" s="7" t="n"/>
      <c r="B128" s="7" t="n"/>
      <c r="C128" s="7" t="n"/>
      <c r="D128" s="7" t="n"/>
      <c r="E128" s="7" t="n"/>
      <c r="F128" s="7" t="n"/>
      <c r="G128" s="8" t="n"/>
      <c r="H128" s="8" t="n"/>
      <c r="I128" s="7" t="n"/>
      <c r="J128" s="7" t="n"/>
      <c r="K128" s="7" t="n"/>
      <c r="L128" s="7">
        <f>IF(H128="","",H128-TODAY())</f>
        <v/>
      </c>
      <c r="M128" s="7">
        <f>IF(AND(B128="",H128=""),"",IF(H128="","Missing Date",IF(J128="Complete","Complete",IF(L128="","Missing Date",IF(L128&lt;0,"Overdue",IF(L128&lt;=IF(I128="",90,I128),"Due Soon","OK")))))</f>
        <v/>
      </c>
      <c r="N128" s="8">
        <f>IF(OR(H128="",I128=""),"",H128-I128)</f>
        <v/>
      </c>
    </row>
    <row r="129">
      <c r="A129" s="7" t="n"/>
      <c r="B129" s="7" t="n"/>
      <c r="C129" s="7" t="n"/>
      <c r="D129" s="7" t="n"/>
      <c r="E129" s="7" t="n"/>
      <c r="F129" s="7" t="n"/>
      <c r="G129" s="8" t="n"/>
      <c r="H129" s="8" t="n"/>
      <c r="I129" s="7" t="n"/>
      <c r="J129" s="7" t="n"/>
      <c r="K129" s="7" t="n"/>
      <c r="L129" s="7">
        <f>IF(H129="","",H129-TODAY())</f>
        <v/>
      </c>
      <c r="M129" s="7">
        <f>IF(AND(B129="",H129=""),"",IF(H129="","Missing Date",IF(J129="Complete","Complete",IF(L129="","Missing Date",IF(L129&lt;0,"Overdue",IF(L129&lt;=IF(I129="",90,I129),"Due Soon","OK")))))</f>
        <v/>
      </c>
      <c r="N129" s="8">
        <f>IF(OR(H129="",I129=""),"",H129-I129)</f>
        <v/>
      </c>
    </row>
    <row r="130">
      <c r="A130" s="7" t="n"/>
      <c r="B130" s="7" t="n"/>
      <c r="C130" s="7" t="n"/>
      <c r="D130" s="7" t="n"/>
      <c r="E130" s="7" t="n"/>
      <c r="F130" s="7" t="n"/>
      <c r="G130" s="8" t="n"/>
      <c r="H130" s="8" t="n"/>
      <c r="I130" s="7" t="n"/>
      <c r="J130" s="7" t="n"/>
      <c r="K130" s="7" t="n"/>
      <c r="L130" s="7">
        <f>IF(H130="","",H130-TODAY())</f>
        <v/>
      </c>
      <c r="M130" s="7">
        <f>IF(AND(B130="",H130=""),"",IF(H130="","Missing Date",IF(J130="Complete","Complete",IF(L130="","Missing Date",IF(L130&lt;0,"Overdue",IF(L130&lt;=IF(I130="",90,I130),"Due Soon","OK")))))</f>
        <v/>
      </c>
      <c r="N130" s="8">
        <f>IF(OR(H130="",I130=""),"",H130-I130)</f>
        <v/>
      </c>
    </row>
    <row r="131">
      <c r="A131" s="7" t="n"/>
      <c r="B131" s="7" t="n"/>
      <c r="C131" s="7" t="n"/>
      <c r="D131" s="7" t="n"/>
      <c r="E131" s="7" t="n"/>
      <c r="F131" s="7" t="n"/>
      <c r="G131" s="8" t="n"/>
      <c r="H131" s="8" t="n"/>
      <c r="I131" s="7" t="n"/>
      <c r="J131" s="7" t="n"/>
      <c r="K131" s="7" t="n"/>
      <c r="L131" s="7">
        <f>IF(H131="","",H131-TODAY())</f>
        <v/>
      </c>
      <c r="M131" s="7">
        <f>IF(AND(B131="",H131=""),"",IF(H131="","Missing Date",IF(J131="Complete","Complete",IF(L131="","Missing Date",IF(L131&lt;0,"Overdue",IF(L131&lt;=IF(I131="",90,I131),"Due Soon","OK")))))</f>
        <v/>
      </c>
      <c r="N131" s="8">
        <f>IF(OR(H131="",I131=""),"",H131-I131)</f>
        <v/>
      </c>
    </row>
    <row r="132">
      <c r="A132" s="7" t="n"/>
      <c r="B132" s="7" t="n"/>
      <c r="C132" s="7" t="n"/>
      <c r="D132" s="7" t="n"/>
      <c r="E132" s="7" t="n"/>
      <c r="F132" s="7" t="n"/>
      <c r="G132" s="8" t="n"/>
      <c r="H132" s="8" t="n"/>
      <c r="I132" s="7" t="n"/>
      <c r="J132" s="7" t="n"/>
      <c r="K132" s="7" t="n"/>
      <c r="L132" s="7">
        <f>IF(H132="","",H132-TODAY())</f>
        <v/>
      </c>
      <c r="M132" s="7">
        <f>IF(AND(B132="",H132=""),"",IF(H132="","Missing Date",IF(J132="Complete","Complete",IF(L132="","Missing Date",IF(L132&lt;0,"Overdue",IF(L132&lt;=IF(I132="",90,I132),"Due Soon","OK")))))</f>
        <v/>
      </c>
      <c r="N132" s="8">
        <f>IF(OR(H132="",I132=""),"",H132-I132)</f>
        <v/>
      </c>
    </row>
    <row r="133">
      <c r="A133" s="7" t="n"/>
      <c r="B133" s="7" t="n"/>
      <c r="C133" s="7" t="n"/>
      <c r="D133" s="7" t="n"/>
      <c r="E133" s="7" t="n"/>
      <c r="F133" s="7" t="n"/>
      <c r="G133" s="8" t="n"/>
      <c r="H133" s="8" t="n"/>
      <c r="I133" s="7" t="n"/>
      <c r="J133" s="7" t="n"/>
      <c r="K133" s="7" t="n"/>
      <c r="L133" s="7">
        <f>IF(H133="","",H133-TODAY())</f>
        <v/>
      </c>
      <c r="M133" s="7">
        <f>IF(AND(B133="",H133=""),"",IF(H133="","Missing Date",IF(J133="Complete","Complete",IF(L133="","Missing Date",IF(L133&lt;0,"Overdue",IF(L133&lt;=IF(I133="",90,I133),"Due Soon","OK")))))</f>
        <v/>
      </c>
      <c r="N133" s="8">
        <f>IF(OR(H133="",I133=""),"",H133-I133)</f>
        <v/>
      </c>
    </row>
    <row r="134">
      <c r="A134" s="7" t="n"/>
      <c r="B134" s="7" t="n"/>
      <c r="C134" s="7" t="n"/>
      <c r="D134" s="7" t="n"/>
      <c r="E134" s="7" t="n"/>
      <c r="F134" s="7" t="n"/>
      <c r="G134" s="8" t="n"/>
      <c r="H134" s="8" t="n"/>
      <c r="I134" s="7" t="n"/>
      <c r="J134" s="7" t="n"/>
      <c r="K134" s="7" t="n"/>
      <c r="L134" s="7">
        <f>IF(H134="","",H134-TODAY())</f>
        <v/>
      </c>
      <c r="M134" s="7">
        <f>IF(AND(B134="",H134=""),"",IF(H134="","Missing Date",IF(J134="Complete","Complete",IF(L134="","Missing Date",IF(L134&lt;0,"Overdue",IF(L134&lt;=IF(I134="",90,I134),"Due Soon","OK")))))</f>
        <v/>
      </c>
      <c r="N134" s="8">
        <f>IF(OR(H134="",I134=""),"",H134-I134)</f>
        <v/>
      </c>
    </row>
    <row r="135">
      <c r="A135" s="7" t="n"/>
      <c r="B135" s="7" t="n"/>
      <c r="C135" s="7" t="n"/>
      <c r="D135" s="7" t="n"/>
      <c r="E135" s="7" t="n"/>
      <c r="F135" s="7" t="n"/>
      <c r="G135" s="8" t="n"/>
      <c r="H135" s="8" t="n"/>
      <c r="I135" s="7" t="n"/>
      <c r="J135" s="7" t="n"/>
      <c r="K135" s="7" t="n"/>
      <c r="L135" s="7">
        <f>IF(H135="","",H135-TODAY())</f>
        <v/>
      </c>
      <c r="M135" s="7">
        <f>IF(AND(B135="",H135=""),"",IF(H135="","Missing Date",IF(J135="Complete","Complete",IF(L135="","Missing Date",IF(L135&lt;0,"Overdue",IF(L135&lt;=IF(I135="",90,I135),"Due Soon","OK")))))</f>
        <v/>
      </c>
      <c r="N135" s="8">
        <f>IF(OR(H135="",I135=""),"",H135-I135)</f>
        <v/>
      </c>
    </row>
    <row r="136">
      <c r="A136" s="7" t="n"/>
      <c r="B136" s="7" t="n"/>
      <c r="C136" s="7" t="n"/>
      <c r="D136" s="7" t="n"/>
      <c r="E136" s="7" t="n"/>
      <c r="F136" s="7" t="n"/>
      <c r="G136" s="8" t="n"/>
      <c r="H136" s="8" t="n"/>
      <c r="I136" s="7" t="n"/>
      <c r="J136" s="7" t="n"/>
      <c r="K136" s="7" t="n"/>
      <c r="L136" s="7">
        <f>IF(H136="","",H136-TODAY())</f>
        <v/>
      </c>
      <c r="M136" s="7">
        <f>IF(AND(B136="",H136=""),"",IF(H136="","Missing Date",IF(J136="Complete","Complete",IF(L136="","Missing Date",IF(L136&lt;0,"Overdue",IF(L136&lt;=IF(I136="",90,I136),"Due Soon","OK")))))</f>
        <v/>
      </c>
      <c r="N136" s="8">
        <f>IF(OR(H136="",I136=""),"",H136-I136)</f>
        <v/>
      </c>
    </row>
    <row r="137">
      <c r="A137" s="7" t="n"/>
      <c r="B137" s="7" t="n"/>
      <c r="C137" s="7" t="n"/>
      <c r="D137" s="7" t="n"/>
      <c r="E137" s="7" t="n"/>
      <c r="F137" s="7" t="n"/>
      <c r="G137" s="8" t="n"/>
      <c r="H137" s="8" t="n"/>
      <c r="I137" s="7" t="n"/>
      <c r="J137" s="7" t="n"/>
      <c r="K137" s="7" t="n"/>
      <c r="L137" s="7">
        <f>IF(H137="","",H137-TODAY())</f>
        <v/>
      </c>
      <c r="M137" s="7">
        <f>IF(AND(B137="",H137=""),"",IF(H137="","Missing Date",IF(J137="Complete","Complete",IF(L137="","Missing Date",IF(L137&lt;0,"Overdue",IF(L137&lt;=IF(I137="",90,I137),"Due Soon","OK")))))</f>
        <v/>
      </c>
      <c r="N137" s="8">
        <f>IF(OR(H137="",I137=""),"",H137-I137)</f>
        <v/>
      </c>
    </row>
    <row r="138">
      <c r="A138" s="7" t="n"/>
      <c r="B138" s="7" t="n"/>
      <c r="C138" s="7" t="n"/>
      <c r="D138" s="7" t="n"/>
      <c r="E138" s="7" t="n"/>
      <c r="F138" s="7" t="n"/>
      <c r="G138" s="8" t="n"/>
      <c r="H138" s="8" t="n"/>
      <c r="I138" s="7" t="n"/>
      <c r="J138" s="7" t="n"/>
      <c r="K138" s="7" t="n"/>
      <c r="L138" s="7">
        <f>IF(H138="","",H138-TODAY())</f>
        <v/>
      </c>
      <c r="M138" s="7">
        <f>IF(AND(B138="",H138=""),"",IF(H138="","Missing Date",IF(J138="Complete","Complete",IF(L138="","Missing Date",IF(L138&lt;0,"Overdue",IF(L138&lt;=IF(I138="",90,I138),"Due Soon","OK")))))</f>
        <v/>
      </c>
      <c r="N138" s="8">
        <f>IF(OR(H138="",I138=""),"",H138-I138)</f>
        <v/>
      </c>
    </row>
    <row r="139">
      <c r="A139" s="7" t="n"/>
      <c r="B139" s="7" t="n"/>
      <c r="C139" s="7" t="n"/>
      <c r="D139" s="7" t="n"/>
      <c r="E139" s="7" t="n"/>
      <c r="F139" s="7" t="n"/>
      <c r="G139" s="8" t="n"/>
      <c r="H139" s="8" t="n"/>
      <c r="I139" s="7" t="n"/>
      <c r="J139" s="7" t="n"/>
      <c r="K139" s="7" t="n"/>
      <c r="L139" s="7">
        <f>IF(H139="","",H139-TODAY())</f>
        <v/>
      </c>
      <c r="M139" s="7">
        <f>IF(AND(B139="",H139=""),"",IF(H139="","Missing Date",IF(J139="Complete","Complete",IF(L139="","Missing Date",IF(L139&lt;0,"Overdue",IF(L139&lt;=IF(I139="",90,I139),"Due Soon","OK")))))</f>
        <v/>
      </c>
      <c r="N139" s="8">
        <f>IF(OR(H139="",I139=""),"",H139-I139)</f>
        <v/>
      </c>
    </row>
    <row r="140">
      <c r="A140" s="7" t="n"/>
      <c r="B140" s="7" t="n"/>
      <c r="C140" s="7" t="n"/>
      <c r="D140" s="7" t="n"/>
      <c r="E140" s="7" t="n"/>
      <c r="F140" s="7" t="n"/>
      <c r="G140" s="8" t="n"/>
      <c r="H140" s="8" t="n"/>
      <c r="I140" s="7" t="n"/>
      <c r="J140" s="7" t="n"/>
      <c r="K140" s="7" t="n"/>
      <c r="L140" s="7">
        <f>IF(H140="","",H140-TODAY())</f>
        <v/>
      </c>
      <c r="M140" s="7">
        <f>IF(AND(B140="",H140=""),"",IF(H140="","Missing Date",IF(J140="Complete","Complete",IF(L140="","Missing Date",IF(L140&lt;0,"Overdue",IF(L140&lt;=IF(I140="",90,I140),"Due Soon","OK")))))</f>
        <v/>
      </c>
      <c r="N140" s="8">
        <f>IF(OR(H140="",I140=""),"",H140-I140)</f>
        <v/>
      </c>
    </row>
    <row r="141">
      <c r="A141" s="7" t="n"/>
      <c r="B141" s="7" t="n"/>
      <c r="C141" s="7" t="n"/>
      <c r="D141" s="7" t="n"/>
      <c r="E141" s="7" t="n"/>
      <c r="F141" s="7" t="n"/>
      <c r="G141" s="8" t="n"/>
      <c r="H141" s="8" t="n"/>
      <c r="I141" s="7" t="n"/>
      <c r="J141" s="7" t="n"/>
      <c r="K141" s="7" t="n"/>
      <c r="L141" s="7">
        <f>IF(H141="","",H141-TODAY())</f>
        <v/>
      </c>
      <c r="M141" s="7">
        <f>IF(AND(B141="",H141=""),"",IF(H141="","Missing Date",IF(J141="Complete","Complete",IF(L141="","Missing Date",IF(L141&lt;0,"Overdue",IF(L141&lt;=IF(I141="",90,I141),"Due Soon","OK")))))</f>
        <v/>
      </c>
      <c r="N141" s="8">
        <f>IF(OR(H141="",I141=""),"",H141-I141)</f>
        <v/>
      </c>
    </row>
    <row r="142">
      <c r="A142" s="7" t="n"/>
      <c r="B142" s="7" t="n"/>
      <c r="C142" s="7" t="n"/>
      <c r="D142" s="7" t="n"/>
      <c r="E142" s="7" t="n"/>
      <c r="F142" s="7" t="n"/>
      <c r="G142" s="8" t="n"/>
      <c r="H142" s="8" t="n"/>
      <c r="I142" s="7" t="n"/>
      <c r="J142" s="7" t="n"/>
      <c r="K142" s="7" t="n"/>
      <c r="L142" s="7">
        <f>IF(H142="","",H142-TODAY())</f>
        <v/>
      </c>
      <c r="M142" s="7">
        <f>IF(AND(B142="",H142=""),"",IF(H142="","Missing Date",IF(J142="Complete","Complete",IF(L142="","Missing Date",IF(L142&lt;0,"Overdue",IF(L142&lt;=IF(I142="",90,I142),"Due Soon","OK")))))</f>
        <v/>
      </c>
      <c r="N142" s="8">
        <f>IF(OR(H142="",I142=""),"",H142-I142)</f>
        <v/>
      </c>
    </row>
    <row r="143">
      <c r="A143" s="7" t="n"/>
      <c r="B143" s="7" t="n"/>
      <c r="C143" s="7" t="n"/>
      <c r="D143" s="7" t="n"/>
      <c r="E143" s="7" t="n"/>
      <c r="F143" s="7" t="n"/>
      <c r="G143" s="8" t="n"/>
      <c r="H143" s="8" t="n"/>
      <c r="I143" s="7" t="n"/>
      <c r="J143" s="7" t="n"/>
      <c r="K143" s="7" t="n"/>
      <c r="L143" s="7">
        <f>IF(H143="","",H143-TODAY())</f>
        <v/>
      </c>
      <c r="M143" s="7">
        <f>IF(AND(B143="",H143=""),"",IF(H143="","Missing Date",IF(J143="Complete","Complete",IF(L143="","Missing Date",IF(L143&lt;0,"Overdue",IF(L143&lt;=IF(I143="",90,I143),"Due Soon","OK")))))</f>
        <v/>
      </c>
      <c r="N143" s="8">
        <f>IF(OR(H143="",I143=""),"",H143-I143)</f>
        <v/>
      </c>
    </row>
    <row r="144">
      <c r="A144" s="7" t="n"/>
      <c r="B144" s="7" t="n"/>
      <c r="C144" s="7" t="n"/>
      <c r="D144" s="7" t="n"/>
      <c r="E144" s="7" t="n"/>
      <c r="F144" s="7" t="n"/>
      <c r="G144" s="8" t="n"/>
      <c r="H144" s="8" t="n"/>
      <c r="I144" s="7" t="n"/>
      <c r="J144" s="7" t="n"/>
      <c r="K144" s="7" t="n"/>
      <c r="L144" s="7">
        <f>IF(H144="","",H144-TODAY())</f>
        <v/>
      </c>
      <c r="M144" s="7">
        <f>IF(AND(B144="",H144=""),"",IF(H144="","Missing Date",IF(J144="Complete","Complete",IF(L144="","Missing Date",IF(L144&lt;0,"Overdue",IF(L144&lt;=IF(I144="",90,I144),"Due Soon","OK")))))</f>
        <v/>
      </c>
      <c r="N144" s="8">
        <f>IF(OR(H144="",I144=""),"",H144-I144)</f>
        <v/>
      </c>
    </row>
    <row r="145">
      <c r="A145" s="7" t="n"/>
      <c r="B145" s="7" t="n"/>
      <c r="C145" s="7" t="n"/>
      <c r="D145" s="7" t="n"/>
      <c r="E145" s="7" t="n"/>
      <c r="F145" s="7" t="n"/>
      <c r="G145" s="8" t="n"/>
      <c r="H145" s="8" t="n"/>
      <c r="I145" s="7" t="n"/>
      <c r="J145" s="7" t="n"/>
      <c r="K145" s="7" t="n"/>
      <c r="L145" s="7">
        <f>IF(H145="","",H145-TODAY())</f>
        <v/>
      </c>
      <c r="M145" s="7">
        <f>IF(AND(B145="",H145=""),"",IF(H145="","Missing Date",IF(J145="Complete","Complete",IF(L145="","Missing Date",IF(L145&lt;0,"Overdue",IF(L145&lt;=IF(I145="",90,I145),"Due Soon","OK")))))</f>
        <v/>
      </c>
      <c r="N145" s="8">
        <f>IF(OR(H145="",I145=""),"",H145-I145)</f>
        <v/>
      </c>
    </row>
    <row r="146">
      <c r="A146" s="7" t="n"/>
      <c r="B146" s="7" t="n"/>
      <c r="C146" s="7" t="n"/>
      <c r="D146" s="7" t="n"/>
      <c r="E146" s="7" t="n"/>
      <c r="F146" s="7" t="n"/>
      <c r="G146" s="8" t="n"/>
      <c r="H146" s="8" t="n"/>
      <c r="I146" s="7" t="n"/>
      <c r="J146" s="7" t="n"/>
      <c r="K146" s="7" t="n"/>
      <c r="L146" s="7">
        <f>IF(H146="","",H146-TODAY())</f>
        <v/>
      </c>
      <c r="M146" s="7">
        <f>IF(AND(B146="",H146=""),"",IF(H146="","Missing Date",IF(J146="Complete","Complete",IF(L146="","Missing Date",IF(L146&lt;0,"Overdue",IF(L146&lt;=IF(I146="",90,I146),"Due Soon","OK")))))</f>
        <v/>
      </c>
      <c r="N146" s="8">
        <f>IF(OR(H146="",I146=""),"",H146-I146)</f>
        <v/>
      </c>
    </row>
    <row r="147">
      <c r="A147" s="7" t="n"/>
      <c r="B147" s="7" t="n"/>
      <c r="C147" s="7" t="n"/>
      <c r="D147" s="7" t="n"/>
      <c r="E147" s="7" t="n"/>
      <c r="F147" s="7" t="n"/>
      <c r="G147" s="8" t="n"/>
      <c r="H147" s="8" t="n"/>
      <c r="I147" s="7" t="n"/>
      <c r="J147" s="7" t="n"/>
      <c r="K147" s="7" t="n"/>
      <c r="L147" s="7">
        <f>IF(H147="","",H147-TODAY())</f>
        <v/>
      </c>
      <c r="M147" s="7">
        <f>IF(AND(B147="",H147=""),"",IF(H147="","Missing Date",IF(J147="Complete","Complete",IF(L147="","Missing Date",IF(L147&lt;0,"Overdue",IF(L147&lt;=IF(I147="",90,I147),"Due Soon","OK")))))</f>
        <v/>
      </c>
      <c r="N147" s="8">
        <f>IF(OR(H147="",I147=""),"",H147-I147)</f>
        <v/>
      </c>
    </row>
    <row r="148">
      <c r="A148" s="7" t="n"/>
      <c r="B148" s="7" t="n"/>
      <c r="C148" s="7" t="n"/>
      <c r="D148" s="7" t="n"/>
      <c r="E148" s="7" t="n"/>
      <c r="F148" s="7" t="n"/>
      <c r="G148" s="8" t="n"/>
      <c r="H148" s="8" t="n"/>
      <c r="I148" s="7" t="n"/>
      <c r="J148" s="7" t="n"/>
      <c r="K148" s="7" t="n"/>
      <c r="L148" s="7">
        <f>IF(H148="","",H148-TODAY())</f>
        <v/>
      </c>
      <c r="M148" s="7">
        <f>IF(AND(B148="",H148=""),"",IF(H148="","Missing Date",IF(J148="Complete","Complete",IF(L148="","Missing Date",IF(L148&lt;0,"Overdue",IF(L148&lt;=IF(I148="",90,I148),"Due Soon","OK")))))</f>
        <v/>
      </c>
      <c r="N148" s="8">
        <f>IF(OR(H148="",I148=""),"",H148-I148)</f>
        <v/>
      </c>
    </row>
    <row r="149">
      <c r="A149" s="7" t="n"/>
      <c r="B149" s="7" t="n"/>
      <c r="C149" s="7" t="n"/>
      <c r="D149" s="7" t="n"/>
      <c r="E149" s="7" t="n"/>
      <c r="F149" s="7" t="n"/>
      <c r="G149" s="8" t="n"/>
      <c r="H149" s="8" t="n"/>
      <c r="I149" s="7" t="n"/>
      <c r="J149" s="7" t="n"/>
      <c r="K149" s="7" t="n"/>
      <c r="L149" s="7">
        <f>IF(H149="","",H149-TODAY())</f>
        <v/>
      </c>
      <c r="M149" s="7">
        <f>IF(AND(B149="",H149=""),"",IF(H149="","Missing Date",IF(J149="Complete","Complete",IF(L149="","Missing Date",IF(L149&lt;0,"Overdue",IF(L149&lt;=IF(I149="",90,I149),"Due Soon","OK")))))</f>
        <v/>
      </c>
      <c r="N149" s="8">
        <f>IF(OR(H149="",I149=""),"",H149-I149)</f>
        <v/>
      </c>
    </row>
    <row r="150">
      <c r="A150" s="7" t="n"/>
      <c r="B150" s="7" t="n"/>
      <c r="C150" s="7" t="n"/>
      <c r="D150" s="7" t="n"/>
      <c r="E150" s="7" t="n"/>
      <c r="F150" s="7" t="n"/>
      <c r="G150" s="8" t="n"/>
      <c r="H150" s="8" t="n"/>
      <c r="I150" s="7" t="n"/>
      <c r="J150" s="7" t="n"/>
      <c r="K150" s="7" t="n"/>
      <c r="L150" s="7">
        <f>IF(H150="","",H150-TODAY())</f>
        <v/>
      </c>
      <c r="M150" s="7">
        <f>IF(AND(B150="",H150=""),"",IF(H150="","Missing Date",IF(J150="Complete","Complete",IF(L150="","Missing Date",IF(L150&lt;0,"Overdue",IF(L150&lt;=IF(I150="",90,I150),"Due Soon","OK")))))</f>
        <v/>
      </c>
      <c r="N150" s="8">
        <f>IF(OR(H150="",I150=""),"",H150-I150)</f>
        <v/>
      </c>
    </row>
    <row r="151">
      <c r="A151" s="7" t="n"/>
      <c r="B151" s="7" t="n"/>
      <c r="C151" s="7" t="n"/>
      <c r="D151" s="7" t="n"/>
      <c r="E151" s="7" t="n"/>
      <c r="F151" s="7" t="n"/>
      <c r="G151" s="8" t="n"/>
      <c r="H151" s="8" t="n"/>
      <c r="I151" s="7" t="n"/>
      <c r="J151" s="7" t="n"/>
      <c r="K151" s="7" t="n"/>
      <c r="L151" s="7">
        <f>IF(H151="","",H151-TODAY())</f>
        <v/>
      </c>
      <c r="M151" s="7">
        <f>IF(AND(B151="",H151=""),"",IF(H151="","Missing Date",IF(J151="Complete","Complete",IF(L151="","Missing Date",IF(L151&lt;0,"Overdue",IF(L151&lt;=IF(I151="",90,I151),"Due Soon","OK")))))</f>
        <v/>
      </c>
      <c r="N151" s="8">
        <f>IF(OR(H151="",I151=""),"",H151-I151)</f>
        <v/>
      </c>
    </row>
    <row r="152">
      <c r="A152" s="7" t="n"/>
      <c r="B152" s="7" t="n"/>
      <c r="C152" s="7" t="n"/>
      <c r="D152" s="7" t="n"/>
      <c r="E152" s="7" t="n"/>
      <c r="F152" s="7" t="n"/>
      <c r="G152" s="8" t="n"/>
      <c r="H152" s="8" t="n"/>
      <c r="I152" s="7" t="n"/>
      <c r="J152" s="7" t="n"/>
      <c r="K152" s="7" t="n"/>
      <c r="L152" s="7">
        <f>IF(H152="","",H152-TODAY())</f>
        <v/>
      </c>
      <c r="M152" s="7">
        <f>IF(AND(B152="",H152=""),"",IF(H152="","Missing Date",IF(J152="Complete","Complete",IF(L152="","Missing Date",IF(L152&lt;0,"Overdue",IF(L152&lt;=IF(I152="",90,I152),"Due Soon","OK")))))</f>
        <v/>
      </c>
      <c r="N152" s="8">
        <f>IF(OR(H152="",I152=""),"",H152-I152)</f>
        <v/>
      </c>
    </row>
    <row r="153">
      <c r="A153" s="7" t="n"/>
      <c r="B153" s="7" t="n"/>
      <c r="C153" s="7" t="n"/>
      <c r="D153" s="7" t="n"/>
      <c r="E153" s="7" t="n"/>
      <c r="F153" s="7" t="n"/>
      <c r="G153" s="8" t="n"/>
      <c r="H153" s="8" t="n"/>
      <c r="I153" s="7" t="n"/>
      <c r="J153" s="7" t="n"/>
      <c r="K153" s="7" t="n"/>
      <c r="L153" s="7">
        <f>IF(H153="","",H153-TODAY())</f>
        <v/>
      </c>
      <c r="M153" s="7">
        <f>IF(AND(B153="",H153=""),"",IF(H153="","Missing Date",IF(J153="Complete","Complete",IF(L153="","Missing Date",IF(L153&lt;0,"Overdue",IF(L153&lt;=IF(I153="",90,I153),"Due Soon","OK")))))</f>
        <v/>
      </c>
      <c r="N153" s="8">
        <f>IF(OR(H153="",I153=""),"",H153-I153)</f>
        <v/>
      </c>
    </row>
    <row r="154">
      <c r="A154" s="7" t="n"/>
      <c r="B154" s="7" t="n"/>
      <c r="C154" s="7" t="n"/>
      <c r="D154" s="7" t="n"/>
      <c r="E154" s="7" t="n"/>
      <c r="F154" s="7" t="n"/>
      <c r="G154" s="8" t="n"/>
      <c r="H154" s="8" t="n"/>
      <c r="I154" s="7" t="n"/>
      <c r="J154" s="7" t="n"/>
      <c r="K154" s="7" t="n"/>
      <c r="L154" s="7">
        <f>IF(H154="","",H154-TODAY())</f>
        <v/>
      </c>
      <c r="M154" s="7">
        <f>IF(AND(B154="",H154=""),"",IF(H154="","Missing Date",IF(J154="Complete","Complete",IF(L154="","Missing Date",IF(L154&lt;0,"Overdue",IF(L154&lt;=IF(I154="",90,I154),"Due Soon","OK")))))</f>
        <v/>
      </c>
      <c r="N154" s="8">
        <f>IF(OR(H154="",I154=""),"",H154-I154)</f>
        <v/>
      </c>
    </row>
    <row r="155">
      <c r="A155" s="7" t="n"/>
      <c r="B155" s="7" t="n"/>
      <c r="C155" s="7" t="n"/>
      <c r="D155" s="7" t="n"/>
      <c r="E155" s="7" t="n"/>
      <c r="F155" s="7" t="n"/>
      <c r="G155" s="8" t="n"/>
      <c r="H155" s="8" t="n"/>
      <c r="I155" s="7" t="n"/>
      <c r="J155" s="7" t="n"/>
      <c r="K155" s="7" t="n"/>
      <c r="L155" s="7">
        <f>IF(H155="","",H155-TODAY())</f>
        <v/>
      </c>
      <c r="M155" s="7">
        <f>IF(AND(B155="",H155=""),"",IF(H155="","Missing Date",IF(J155="Complete","Complete",IF(L155="","Missing Date",IF(L155&lt;0,"Overdue",IF(L155&lt;=IF(I155="",90,I155),"Due Soon","OK")))))</f>
        <v/>
      </c>
      <c r="N155" s="8">
        <f>IF(OR(H155="",I155=""),"",H155-I155)</f>
        <v/>
      </c>
    </row>
    <row r="156">
      <c r="A156" s="7" t="n"/>
      <c r="B156" s="7" t="n"/>
      <c r="C156" s="7" t="n"/>
      <c r="D156" s="7" t="n"/>
      <c r="E156" s="7" t="n"/>
      <c r="F156" s="7" t="n"/>
      <c r="G156" s="8" t="n"/>
      <c r="H156" s="8" t="n"/>
      <c r="I156" s="7" t="n"/>
      <c r="J156" s="7" t="n"/>
      <c r="K156" s="7" t="n"/>
      <c r="L156" s="7">
        <f>IF(H156="","",H156-TODAY())</f>
        <v/>
      </c>
      <c r="M156" s="7">
        <f>IF(AND(B156="",H156=""),"",IF(H156="","Missing Date",IF(J156="Complete","Complete",IF(L156="","Missing Date",IF(L156&lt;0,"Overdue",IF(L156&lt;=IF(I156="",90,I156),"Due Soon","OK")))))</f>
        <v/>
      </c>
      <c r="N156" s="8">
        <f>IF(OR(H156="",I156=""),"",H156-I156)</f>
        <v/>
      </c>
    </row>
    <row r="157">
      <c r="A157" s="7" t="n"/>
      <c r="B157" s="7" t="n"/>
      <c r="C157" s="7" t="n"/>
      <c r="D157" s="7" t="n"/>
      <c r="E157" s="7" t="n"/>
      <c r="F157" s="7" t="n"/>
      <c r="G157" s="8" t="n"/>
      <c r="H157" s="8" t="n"/>
      <c r="I157" s="7" t="n"/>
      <c r="J157" s="7" t="n"/>
      <c r="K157" s="7" t="n"/>
      <c r="L157" s="7">
        <f>IF(H157="","",H157-TODAY())</f>
        <v/>
      </c>
      <c r="M157" s="7">
        <f>IF(AND(B157="",H157=""),"",IF(H157="","Missing Date",IF(J157="Complete","Complete",IF(L157="","Missing Date",IF(L157&lt;0,"Overdue",IF(L157&lt;=IF(I157="",90,I157),"Due Soon","OK")))))</f>
        <v/>
      </c>
      <c r="N157" s="8">
        <f>IF(OR(H157="",I157=""),"",H157-I157)</f>
        <v/>
      </c>
    </row>
    <row r="158">
      <c r="A158" s="7" t="n"/>
      <c r="B158" s="7" t="n"/>
      <c r="C158" s="7" t="n"/>
      <c r="D158" s="7" t="n"/>
      <c r="E158" s="7" t="n"/>
      <c r="F158" s="7" t="n"/>
      <c r="G158" s="8" t="n"/>
      <c r="H158" s="8" t="n"/>
      <c r="I158" s="7" t="n"/>
      <c r="J158" s="7" t="n"/>
      <c r="K158" s="7" t="n"/>
      <c r="L158" s="7">
        <f>IF(H158="","",H158-TODAY())</f>
        <v/>
      </c>
      <c r="M158" s="7">
        <f>IF(AND(B158="",H158=""),"",IF(H158="","Missing Date",IF(J158="Complete","Complete",IF(L158="","Missing Date",IF(L158&lt;0,"Overdue",IF(L158&lt;=IF(I158="",90,I158),"Due Soon","OK")))))</f>
        <v/>
      </c>
      <c r="N158" s="8">
        <f>IF(OR(H158="",I158=""),"",H158-I158)</f>
        <v/>
      </c>
    </row>
    <row r="159">
      <c r="A159" s="7" t="n"/>
      <c r="B159" s="7" t="n"/>
      <c r="C159" s="7" t="n"/>
      <c r="D159" s="7" t="n"/>
      <c r="E159" s="7" t="n"/>
      <c r="F159" s="7" t="n"/>
      <c r="G159" s="8" t="n"/>
      <c r="H159" s="8" t="n"/>
      <c r="I159" s="7" t="n"/>
      <c r="J159" s="7" t="n"/>
      <c r="K159" s="7" t="n"/>
      <c r="L159" s="7">
        <f>IF(H159="","",H159-TODAY())</f>
        <v/>
      </c>
      <c r="M159" s="7">
        <f>IF(AND(B159="",H159=""),"",IF(H159="","Missing Date",IF(J159="Complete","Complete",IF(L159="","Missing Date",IF(L159&lt;0,"Overdue",IF(L159&lt;=IF(I159="",90,I159),"Due Soon","OK")))))</f>
        <v/>
      </c>
      <c r="N159" s="8">
        <f>IF(OR(H159="",I159=""),"",H159-I159)</f>
        <v/>
      </c>
    </row>
    <row r="160">
      <c r="A160" s="7" t="n"/>
      <c r="B160" s="7" t="n"/>
      <c r="C160" s="7" t="n"/>
      <c r="D160" s="7" t="n"/>
      <c r="E160" s="7" t="n"/>
      <c r="F160" s="7" t="n"/>
      <c r="G160" s="8" t="n"/>
      <c r="H160" s="8" t="n"/>
      <c r="I160" s="7" t="n"/>
      <c r="J160" s="7" t="n"/>
      <c r="K160" s="7" t="n"/>
      <c r="L160" s="7">
        <f>IF(H160="","",H160-TODAY())</f>
        <v/>
      </c>
      <c r="M160" s="7">
        <f>IF(AND(B160="",H160=""),"",IF(H160="","Missing Date",IF(J160="Complete","Complete",IF(L160="","Missing Date",IF(L160&lt;0,"Overdue",IF(L160&lt;=IF(I160="",90,I160),"Due Soon","OK")))))</f>
        <v/>
      </c>
      <c r="N160" s="8">
        <f>IF(OR(H160="",I160=""),"",H160-I160)</f>
        <v/>
      </c>
    </row>
    <row r="161">
      <c r="A161" s="7" t="n"/>
      <c r="B161" s="7" t="n"/>
      <c r="C161" s="7" t="n"/>
      <c r="D161" s="7" t="n"/>
      <c r="E161" s="7" t="n"/>
      <c r="F161" s="7" t="n"/>
      <c r="G161" s="8" t="n"/>
      <c r="H161" s="8" t="n"/>
      <c r="I161" s="7" t="n"/>
      <c r="J161" s="7" t="n"/>
      <c r="K161" s="7" t="n"/>
      <c r="L161" s="7">
        <f>IF(H161="","",H161-TODAY())</f>
        <v/>
      </c>
      <c r="M161" s="7">
        <f>IF(AND(B161="",H161=""),"",IF(H161="","Missing Date",IF(J161="Complete","Complete",IF(L161="","Missing Date",IF(L161&lt;0,"Overdue",IF(L161&lt;=IF(I161="",90,I161),"Due Soon","OK")))))</f>
        <v/>
      </c>
      <c r="N161" s="8">
        <f>IF(OR(H161="",I161=""),"",H161-I161)</f>
        <v/>
      </c>
    </row>
    <row r="162">
      <c r="A162" s="7" t="n"/>
      <c r="B162" s="7" t="n"/>
      <c r="C162" s="7" t="n"/>
      <c r="D162" s="7" t="n"/>
      <c r="E162" s="7" t="n"/>
      <c r="F162" s="7" t="n"/>
      <c r="G162" s="8" t="n"/>
      <c r="H162" s="8" t="n"/>
      <c r="I162" s="7" t="n"/>
      <c r="J162" s="7" t="n"/>
      <c r="K162" s="7" t="n"/>
      <c r="L162" s="7">
        <f>IF(H162="","",H162-TODAY())</f>
        <v/>
      </c>
      <c r="M162" s="7">
        <f>IF(AND(B162="",H162=""),"",IF(H162="","Missing Date",IF(J162="Complete","Complete",IF(L162="","Missing Date",IF(L162&lt;0,"Overdue",IF(L162&lt;=IF(I162="",90,I162),"Due Soon","OK")))))</f>
        <v/>
      </c>
      <c r="N162" s="8">
        <f>IF(OR(H162="",I162=""),"",H162-I162)</f>
        <v/>
      </c>
    </row>
    <row r="163">
      <c r="A163" s="7" t="n"/>
      <c r="B163" s="7" t="n"/>
      <c r="C163" s="7" t="n"/>
      <c r="D163" s="7" t="n"/>
      <c r="E163" s="7" t="n"/>
      <c r="F163" s="7" t="n"/>
      <c r="G163" s="8" t="n"/>
      <c r="H163" s="8" t="n"/>
      <c r="I163" s="7" t="n"/>
      <c r="J163" s="7" t="n"/>
      <c r="K163" s="7" t="n"/>
      <c r="L163" s="7">
        <f>IF(H163="","",H163-TODAY())</f>
        <v/>
      </c>
      <c r="M163" s="7">
        <f>IF(AND(B163="",H163=""),"",IF(H163="","Missing Date",IF(J163="Complete","Complete",IF(L163="","Missing Date",IF(L163&lt;0,"Overdue",IF(L163&lt;=IF(I163="",90,I163),"Due Soon","OK")))))</f>
        <v/>
      </c>
      <c r="N163" s="8">
        <f>IF(OR(H163="",I163=""),"",H163-I163)</f>
        <v/>
      </c>
    </row>
    <row r="164">
      <c r="A164" s="7" t="n"/>
      <c r="B164" s="7" t="n"/>
      <c r="C164" s="7" t="n"/>
      <c r="D164" s="7" t="n"/>
      <c r="E164" s="7" t="n"/>
      <c r="F164" s="7" t="n"/>
      <c r="G164" s="8" t="n"/>
      <c r="H164" s="8" t="n"/>
      <c r="I164" s="7" t="n"/>
      <c r="J164" s="7" t="n"/>
      <c r="K164" s="7" t="n"/>
      <c r="L164" s="7">
        <f>IF(H164="","",H164-TODAY())</f>
        <v/>
      </c>
      <c r="M164" s="7">
        <f>IF(AND(B164="",H164=""),"",IF(H164="","Missing Date",IF(J164="Complete","Complete",IF(L164="","Missing Date",IF(L164&lt;0,"Overdue",IF(L164&lt;=IF(I164="",90,I164),"Due Soon","OK")))))</f>
        <v/>
      </c>
      <c r="N164" s="8">
        <f>IF(OR(H164="",I164=""),"",H164-I164)</f>
        <v/>
      </c>
    </row>
    <row r="165">
      <c r="A165" s="7" t="n"/>
      <c r="B165" s="7" t="n"/>
      <c r="C165" s="7" t="n"/>
      <c r="D165" s="7" t="n"/>
      <c r="E165" s="7" t="n"/>
      <c r="F165" s="7" t="n"/>
      <c r="G165" s="8" t="n"/>
      <c r="H165" s="8" t="n"/>
      <c r="I165" s="7" t="n"/>
      <c r="J165" s="7" t="n"/>
      <c r="K165" s="7" t="n"/>
      <c r="L165" s="7">
        <f>IF(H165="","",H165-TODAY())</f>
        <v/>
      </c>
      <c r="M165" s="7">
        <f>IF(AND(B165="",H165=""),"",IF(H165="","Missing Date",IF(J165="Complete","Complete",IF(L165="","Missing Date",IF(L165&lt;0,"Overdue",IF(L165&lt;=IF(I165="",90,I165),"Due Soon","OK")))))</f>
        <v/>
      </c>
      <c r="N165" s="8">
        <f>IF(OR(H165="",I165=""),"",H165-I165)</f>
        <v/>
      </c>
    </row>
    <row r="166">
      <c r="A166" s="7" t="n"/>
      <c r="B166" s="7" t="n"/>
      <c r="C166" s="7" t="n"/>
      <c r="D166" s="7" t="n"/>
      <c r="E166" s="7" t="n"/>
      <c r="F166" s="7" t="n"/>
      <c r="G166" s="8" t="n"/>
      <c r="H166" s="8" t="n"/>
      <c r="I166" s="7" t="n"/>
      <c r="J166" s="7" t="n"/>
      <c r="K166" s="7" t="n"/>
      <c r="L166" s="7">
        <f>IF(H166="","",H166-TODAY())</f>
        <v/>
      </c>
      <c r="M166" s="7">
        <f>IF(AND(B166="",H166=""),"",IF(H166="","Missing Date",IF(J166="Complete","Complete",IF(L166="","Missing Date",IF(L166&lt;0,"Overdue",IF(L166&lt;=IF(I166="",90,I166),"Due Soon","OK")))))</f>
        <v/>
      </c>
      <c r="N166" s="8">
        <f>IF(OR(H166="",I166=""),"",H166-I166)</f>
        <v/>
      </c>
    </row>
    <row r="167">
      <c r="A167" s="7" t="n"/>
      <c r="B167" s="7" t="n"/>
      <c r="C167" s="7" t="n"/>
      <c r="D167" s="7" t="n"/>
      <c r="E167" s="7" t="n"/>
      <c r="F167" s="7" t="n"/>
      <c r="G167" s="8" t="n"/>
      <c r="H167" s="8" t="n"/>
      <c r="I167" s="7" t="n"/>
      <c r="J167" s="7" t="n"/>
      <c r="K167" s="7" t="n"/>
      <c r="L167" s="7">
        <f>IF(H167="","",H167-TODAY())</f>
        <v/>
      </c>
      <c r="M167" s="7">
        <f>IF(AND(B167="",H167=""),"",IF(H167="","Missing Date",IF(J167="Complete","Complete",IF(L167="","Missing Date",IF(L167&lt;0,"Overdue",IF(L167&lt;=IF(I167="",90,I167),"Due Soon","OK")))))</f>
        <v/>
      </c>
      <c r="N167" s="8">
        <f>IF(OR(H167="",I167=""),"",H167-I167)</f>
        <v/>
      </c>
    </row>
    <row r="168">
      <c r="A168" s="7" t="n"/>
      <c r="B168" s="7" t="n"/>
      <c r="C168" s="7" t="n"/>
      <c r="D168" s="7" t="n"/>
      <c r="E168" s="7" t="n"/>
      <c r="F168" s="7" t="n"/>
      <c r="G168" s="8" t="n"/>
      <c r="H168" s="8" t="n"/>
      <c r="I168" s="7" t="n"/>
      <c r="J168" s="7" t="n"/>
      <c r="K168" s="7" t="n"/>
      <c r="L168" s="7">
        <f>IF(H168="","",H168-TODAY())</f>
        <v/>
      </c>
      <c r="M168" s="7">
        <f>IF(AND(B168="",H168=""),"",IF(H168="","Missing Date",IF(J168="Complete","Complete",IF(L168="","Missing Date",IF(L168&lt;0,"Overdue",IF(L168&lt;=IF(I168="",90,I168),"Due Soon","OK")))))</f>
        <v/>
      </c>
      <c r="N168" s="8">
        <f>IF(OR(H168="",I168=""),"",H168-I168)</f>
        <v/>
      </c>
    </row>
    <row r="169">
      <c r="A169" s="7" t="n"/>
      <c r="B169" s="7" t="n"/>
      <c r="C169" s="7" t="n"/>
      <c r="D169" s="7" t="n"/>
      <c r="E169" s="7" t="n"/>
      <c r="F169" s="7" t="n"/>
      <c r="G169" s="8" t="n"/>
      <c r="H169" s="8" t="n"/>
      <c r="I169" s="7" t="n"/>
      <c r="J169" s="7" t="n"/>
      <c r="K169" s="7" t="n"/>
      <c r="L169" s="7">
        <f>IF(H169="","",H169-TODAY())</f>
        <v/>
      </c>
      <c r="M169" s="7">
        <f>IF(AND(B169="",H169=""),"",IF(H169="","Missing Date",IF(J169="Complete","Complete",IF(L169="","Missing Date",IF(L169&lt;0,"Overdue",IF(L169&lt;=IF(I169="",90,I169),"Due Soon","OK")))))</f>
        <v/>
      </c>
      <c r="N169" s="8">
        <f>IF(OR(H169="",I169=""),"",H169-I169)</f>
        <v/>
      </c>
    </row>
    <row r="170">
      <c r="A170" s="7" t="n"/>
      <c r="B170" s="7" t="n"/>
      <c r="C170" s="7" t="n"/>
      <c r="D170" s="7" t="n"/>
      <c r="E170" s="7" t="n"/>
      <c r="F170" s="7" t="n"/>
      <c r="G170" s="8" t="n"/>
      <c r="H170" s="8" t="n"/>
      <c r="I170" s="7" t="n"/>
      <c r="J170" s="7" t="n"/>
      <c r="K170" s="7" t="n"/>
      <c r="L170" s="7">
        <f>IF(H170="","",H170-TODAY())</f>
        <v/>
      </c>
      <c r="M170" s="7">
        <f>IF(AND(B170="",H170=""),"",IF(H170="","Missing Date",IF(J170="Complete","Complete",IF(L170="","Missing Date",IF(L170&lt;0,"Overdue",IF(L170&lt;=IF(I170="",90,I170),"Due Soon","OK")))))</f>
        <v/>
      </c>
      <c r="N170" s="8">
        <f>IF(OR(H170="",I170=""),"",H170-I170)</f>
        <v/>
      </c>
    </row>
    <row r="171">
      <c r="A171" s="7" t="n"/>
      <c r="B171" s="7" t="n"/>
      <c r="C171" s="7" t="n"/>
      <c r="D171" s="7" t="n"/>
      <c r="E171" s="7" t="n"/>
      <c r="F171" s="7" t="n"/>
      <c r="G171" s="8" t="n"/>
      <c r="H171" s="8" t="n"/>
      <c r="I171" s="7" t="n"/>
      <c r="J171" s="7" t="n"/>
      <c r="K171" s="7" t="n"/>
      <c r="L171" s="7">
        <f>IF(H171="","",H171-TODAY())</f>
        <v/>
      </c>
      <c r="M171" s="7">
        <f>IF(AND(B171="",H171=""),"",IF(H171="","Missing Date",IF(J171="Complete","Complete",IF(L171="","Missing Date",IF(L171&lt;0,"Overdue",IF(L171&lt;=IF(I171="",90,I171),"Due Soon","OK")))))</f>
        <v/>
      </c>
      <c r="N171" s="8">
        <f>IF(OR(H171="",I171=""),"",H171-I171)</f>
        <v/>
      </c>
    </row>
    <row r="172">
      <c r="A172" s="7" t="n"/>
      <c r="B172" s="7" t="n"/>
      <c r="C172" s="7" t="n"/>
      <c r="D172" s="7" t="n"/>
      <c r="E172" s="7" t="n"/>
      <c r="F172" s="7" t="n"/>
      <c r="G172" s="8" t="n"/>
      <c r="H172" s="8" t="n"/>
      <c r="I172" s="7" t="n"/>
      <c r="J172" s="7" t="n"/>
      <c r="K172" s="7" t="n"/>
      <c r="L172" s="7">
        <f>IF(H172="","",H172-TODAY())</f>
        <v/>
      </c>
      <c r="M172" s="7">
        <f>IF(AND(B172="",H172=""),"",IF(H172="","Missing Date",IF(J172="Complete","Complete",IF(L172="","Missing Date",IF(L172&lt;0,"Overdue",IF(L172&lt;=IF(I172="",90,I172),"Due Soon","OK")))))</f>
        <v/>
      </c>
      <c r="N172" s="8">
        <f>IF(OR(H172="",I172=""),"",H172-I172)</f>
        <v/>
      </c>
    </row>
    <row r="173">
      <c r="A173" s="7" t="n"/>
      <c r="B173" s="7" t="n"/>
      <c r="C173" s="7" t="n"/>
      <c r="D173" s="7" t="n"/>
      <c r="E173" s="7" t="n"/>
      <c r="F173" s="7" t="n"/>
      <c r="G173" s="8" t="n"/>
      <c r="H173" s="8" t="n"/>
      <c r="I173" s="7" t="n"/>
      <c r="J173" s="7" t="n"/>
      <c r="K173" s="7" t="n"/>
      <c r="L173" s="7">
        <f>IF(H173="","",H173-TODAY())</f>
        <v/>
      </c>
      <c r="M173" s="7">
        <f>IF(AND(B173="",H173=""),"",IF(H173="","Missing Date",IF(J173="Complete","Complete",IF(L173="","Missing Date",IF(L173&lt;0,"Overdue",IF(L173&lt;=IF(I173="",90,I173),"Due Soon","OK")))))</f>
        <v/>
      </c>
      <c r="N173" s="8">
        <f>IF(OR(H173="",I173=""),"",H173-I173)</f>
        <v/>
      </c>
    </row>
    <row r="174">
      <c r="A174" s="7" t="n"/>
      <c r="B174" s="7" t="n"/>
      <c r="C174" s="7" t="n"/>
      <c r="D174" s="7" t="n"/>
      <c r="E174" s="7" t="n"/>
      <c r="F174" s="7" t="n"/>
      <c r="G174" s="8" t="n"/>
      <c r="H174" s="8" t="n"/>
      <c r="I174" s="7" t="n"/>
      <c r="J174" s="7" t="n"/>
      <c r="K174" s="7" t="n"/>
      <c r="L174" s="7">
        <f>IF(H174="","",H174-TODAY())</f>
        <v/>
      </c>
      <c r="M174" s="7">
        <f>IF(AND(B174="",H174=""),"",IF(H174="","Missing Date",IF(J174="Complete","Complete",IF(L174="","Missing Date",IF(L174&lt;0,"Overdue",IF(L174&lt;=IF(I174="",90,I174),"Due Soon","OK")))))</f>
        <v/>
      </c>
      <c r="N174" s="8">
        <f>IF(OR(H174="",I174=""),"",H174-I174)</f>
        <v/>
      </c>
    </row>
    <row r="175">
      <c r="A175" s="7" t="n"/>
      <c r="B175" s="7" t="n"/>
      <c r="C175" s="7" t="n"/>
      <c r="D175" s="7" t="n"/>
      <c r="E175" s="7" t="n"/>
      <c r="F175" s="7" t="n"/>
      <c r="G175" s="8" t="n"/>
      <c r="H175" s="8" t="n"/>
      <c r="I175" s="7" t="n"/>
      <c r="J175" s="7" t="n"/>
      <c r="K175" s="7" t="n"/>
      <c r="L175" s="7">
        <f>IF(H175="","",H175-TODAY())</f>
        <v/>
      </c>
      <c r="M175" s="7">
        <f>IF(AND(B175="",H175=""),"",IF(H175="","Missing Date",IF(J175="Complete","Complete",IF(L175="","Missing Date",IF(L175&lt;0,"Overdue",IF(L175&lt;=IF(I175="",90,I175),"Due Soon","OK")))))</f>
        <v/>
      </c>
      <c r="N175" s="8">
        <f>IF(OR(H175="",I175=""),"",H175-I175)</f>
        <v/>
      </c>
    </row>
    <row r="176">
      <c r="A176" s="7" t="n"/>
      <c r="B176" s="7" t="n"/>
      <c r="C176" s="7" t="n"/>
      <c r="D176" s="7" t="n"/>
      <c r="E176" s="7" t="n"/>
      <c r="F176" s="7" t="n"/>
      <c r="G176" s="8" t="n"/>
      <c r="H176" s="8" t="n"/>
      <c r="I176" s="7" t="n"/>
      <c r="J176" s="7" t="n"/>
      <c r="K176" s="7" t="n"/>
      <c r="L176" s="7">
        <f>IF(H176="","",H176-TODAY())</f>
        <v/>
      </c>
      <c r="M176" s="7">
        <f>IF(AND(B176="",H176=""),"",IF(H176="","Missing Date",IF(J176="Complete","Complete",IF(L176="","Missing Date",IF(L176&lt;0,"Overdue",IF(L176&lt;=IF(I176="",90,I176),"Due Soon","OK")))))</f>
        <v/>
      </c>
      <c r="N176" s="8">
        <f>IF(OR(H176="",I176=""),"",H176-I176)</f>
        <v/>
      </c>
    </row>
    <row r="177">
      <c r="A177" s="7" t="n"/>
      <c r="B177" s="7" t="n"/>
      <c r="C177" s="7" t="n"/>
      <c r="D177" s="7" t="n"/>
      <c r="E177" s="7" t="n"/>
      <c r="F177" s="7" t="n"/>
      <c r="G177" s="8" t="n"/>
      <c r="H177" s="8" t="n"/>
      <c r="I177" s="7" t="n"/>
      <c r="J177" s="7" t="n"/>
      <c r="K177" s="7" t="n"/>
      <c r="L177" s="7">
        <f>IF(H177="","",H177-TODAY())</f>
        <v/>
      </c>
      <c r="M177" s="7">
        <f>IF(AND(B177="",H177=""),"",IF(H177="","Missing Date",IF(J177="Complete","Complete",IF(L177="","Missing Date",IF(L177&lt;0,"Overdue",IF(L177&lt;=IF(I177="",90,I177),"Due Soon","OK")))))</f>
        <v/>
      </c>
      <c r="N177" s="8">
        <f>IF(OR(H177="",I177=""),"",H177-I177)</f>
        <v/>
      </c>
    </row>
    <row r="178">
      <c r="A178" s="7" t="n"/>
      <c r="B178" s="7" t="n"/>
      <c r="C178" s="7" t="n"/>
      <c r="D178" s="7" t="n"/>
      <c r="E178" s="7" t="n"/>
      <c r="F178" s="7" t="n"/>
      <c r="G178" s="8" t="n"/>
      <c r="H178" s="8" t="n"/>
      <c r="I178" s="7" t="n"/>
      <c r="J178" s="7" t="n"/>
      <c r="K178" s="7" t="n"/>
      <c r="L178" s="7">
        <f>IF(H178="","",H178-TODAY())</f>
        <v/>
      </c>
      <c r="M178" s="7">
        <f>IF(AND(B178="",H178=""),"",IF(H178="","Missing Date",IF(J178="Complete","Complete",IF(L178="","Missing Date",IF(L178&lt;0,"Overdue",IF(L178&lt;=IF(I178="",90,I178),"Due Soon","OK")))))</f>
        <v/>
      </c>
      <c r="N178" s="8">
        <f>IF(OR(H178="",I178=""),"",H178-I178)</f>
        <v/>
      </c>
    </row>
    <row r="179">
      <c r="A179" s="7" t="n"/>
      <c r="B179" s="7" t="n"/>
      <c r="C179" s="7" t="n"/>
      <c r="D179" s="7" t="n"/>
      <c r="E179" s="7" t="n"/>
      <c r="F179" s="7" t="n"/>
      <c r="G179" s="8" t="n"/>
      <c r="H179" s="8" t="n"/>
      <c r="I179" s="7" t="n"/>
      <c r="J179" s="7" t="n"/>
      <c r="K179" s="7" t="n"/>
      <c r="L179" s="7">
        <f>IF(H179="","",H179-TODAY())</f>
        <v/>
      </c>
      <c r="M179" s="7">
        <f>IF(AND(B179="",H179=""),"",IF(H179="","Missing Date",IF(J179="Complete","Complete",IF(L179="","Missing Date",IF(L179&lt;0,"Overdue",IF(L179&lt;=IF(I179="",90,I179),"Due Soon","OK")))))</f>
        <v/>
      </c>
      <c r="N179" s="8">
        <f>IF(OR(H179="",I179=""),"",H179-I179)</f>
        <v/>
      </c>
    </row>
    <row r="180">
      <c r="A180" s="7" t="n"/>
      <c r="B180" s="7" t="n"/>
      <c r="C180" s="7" t="n"/>
      <c r="D180" s="7" t="n"/>
      <c r="E180" s="7" t="n"/>
      <c r="F180" s="7" t="n"/>
      <c r="G180" s="8" t="n"/>
      <c r="H180" s="8" t="n"/>
      <c r="I180" s="7" t="n"/>
      <c r="J180" s="7" t="n"/>
      <c r="K180" s="7" t="n"/>
      <c r="L180" s="7">
        <f>IF(H180="","",H180-TODAY())</f>
        <v/>
      </c>
      <c r="M180" s="7">
        <f>IF(AND(B180="",H180=""),"",IF(H180="","Missing Date",IF(J180="Complete","Complete",IF(L180="","Missing Date",IF(L180&lt;0,"Overdue",IF(L180&lt;=IF(I180="",90,I180),"Due Soon","OK")))))</f>
        <v/>
      </c>
      <c r="N180" s="8">
        <f>IF(OR(H180="",I180=""),"",H180-I180)</f>
        <v/>
      </c>
    </row>
    <row r="181">
      <c r="A181" s="7" t="n"/>
      <c r="B181" s="7" t="n"/>
      <c r="C181" s="7" t="n"/>
      <c r="D181" s="7" t="n"/>
      <c r="E181" s="7" t="n"/>
      <c r="F181" s="7" t="n"/>
      <c r="G181" s="8" t="n"/>
      <c r="H181" s="8" t="n"/>
      <c r="I181" s="7" t="n"/>
      <c r="J181" s="7" t="n"/>
      <c r="K181" s="7" t="n"/>
      <c r="L181" s="7">
        <f>IF(H181="","",H181-TODAY())</f>
        <v/>
      </c>
      <c r="M181" s="7">
        <f>IF(AND(B181="",H181=""),"",IF(H181="","Missing Date",IF(J181="Complete","Complete",IF(L181="","Missing Date",IF(L181&lt;0,"Overdue",IF(L181&lt;=IF(I181="",90,I181),"Due Soon","OK")))))</f>
        <v/>
      </c>
      <c r="N181" s="8">
        <f>IF(OR(H181="",I181=""),"",H181-I181)</f>
        <v/>
      </c>
    </row>
    <row r="182">
      <c r="A182" s="7" t="n"/>
      <c r="B182" s="7" t="n"/>
      <c r="C182" s="7" t="n"/>
      <c r="D182" s="7" t="n"/>
      <c r="E182" s="7" t="n"/>
      <c r="F182" s="7" t="n"/>
      <c r="G182" s="8" t="n"/>
      <c r="H182" s="8" t="n"/>
      <c r="I182" s="7" t="n"/>
      <c r="J182" s="7" t="n"/>
      <c r="K182" s="7" t="n"/>
      <c r="L182" s="7">
        <f>IF(H182="","",H182-TODAY())</f>
        <v/>
      </c>
      <c r="M182" s="7">
        <f>IF(AND(B182="",H182=""),"",IF(H182="","Missing Date",IF(J182="Complete","Complete",IF(L182="","Missing Date",IF(L182&lt;0,"Overdue",IF(L182&lt;=IF(I182="",90,I182),"Due Soon","OK")))))</f>
        <v/>
      </c>
      <c r="N182" s="8">
        <f>IF(OR(H182="",I182=""),"",H182-I182)</f>
        <v/>
      </c>
    </row>
    <row r="183">
      <c r="A183" s="7" t="n"/>
      <c r="B183" s="7" t="n"/>
      <c r="C183" s="7" t="n"/>
      <c r="D183" s="7" t="n"/>
      <c r="E183" s="7" t="n"/>
      <c r="F183" s="7" t="n"/>
      <c r="G183" s="8" t="n"/>
      <c r="H183" s="8" t="n"/>
      <c r="I183" s="7" t="n"/>
      <c r="J183" s="7" t="n"/>
      <c r="K183" s="7" t="n"/>
      <c r="L183" s="7">
        <f>IF(H183="","",H183-TODAY())</f>
        <v/>
      </c>
      <c r="M183" s="7">
        <f>IF(AND(B183="",H183=""),"",IF(H183="","Missing Date",IF(J183="Complete","Complete",IF(L183="","Missing Date",IF(L183&lt;0,"Overdue",IF(L183&lt;=IF(I183="",90,I183),"Due Soon","OK")))))</f>
        <v/>
      </c>
      <c r="N183" s="8">
        <f>IF(OR(H183="",I183=""),"",H183-I183)</f>
        <v/>
      </c>
    </row>
    <row r="184">
      <c r="A184" s="7" t="n"/>
      <c r="B184" s="7" t="n"/>
      <c r="C184" s="7" t="n"/>
      <c r="D184" s="7" t="n"/>
      <c r="E184" s="7" t="n"/>
      <c r="F184" s="7" t="n"/>
      <c r="G184" s="8" t="n"/>
      <c r="H184" s="8" t="n"/>
      <c r="I184" s="7" t="n"/>
      <c r="J184" s="7" t="n"/>
      <c r="K184" s="7" t="n"/>
      <c r="L184" s="7">
        <f>IF(H184="","",H184-TODAY())</f>
        <v/>
      </c>
      <c r="M184" s="7">
        <f>IF(AND(B184="",H184=""),"",IF(H184="","Missing Date",IF(J184="Complete","Complete",IF(L184="","Missing Date",IF(L184&lt;0,"Overdue",IF(L184&lt;=IF(I184="",90,I184),"Due Soon","OK")))))</f>
        <v/>
      </c>
      <c r="N184" s="8">
        <f>IF(OR(H184="",I184=""),"",H184-I184)</f>
        <v/>
      </c>
    </row>
    <row r="185">
      <c r="A185" s="7" t="n"/>
      <c r="B185" s="7" t="n"/>
      <c r="C185" s="7" t="n"/>
      <c r="D185" s="7" t="n"/>
      <c r="E185" s="7" t="n"/>
      <c r="F185" s="7" t="n"/>
      <c r="G185" s="8" t="n"/>
      <c r="H185" s="8" t="n"/>
      <c r="I185" s="7" t="n"/>
      <c r="J185" s="7" t="n"/>
      <c r="K185" s="7" t="n"/>
      <c r="L185" s="7">
        <f>IF(H185="","",H185-TODAY())</f>
        <v/>
      </c>
      <c r="M185" s="7">
        <f>IF(AND(B185="",H185=""),"",IF(H185="","Missing Date",IF(J185="Complete","Complete",IF(L185="","Missing Date",IF(L185&lt;0,"Overdue",IF(L185&lt;=IF(I185="",90,I185),"Due Soon","OK")))))</f>
        <v/>
      </c>
      <c r="N185" s="8">
        <f>IF(OR(H185="",I185=""),"",H185-I185)</f>
        <v/>
      </c>
    </row>
    <row r="186">
      <c r="A186" s="7" t="n"/>
      <c r="B186" s="7" t="n"/>
      <c r="C186" s="7" t="n"/>
      <c r="D186" s="7" t="n"/>
      <c r="E186" s="7" t="n"/>
      <c r="F186" s="7" t="n"/>
      <c r="G186" s="8" t="n"/>
      <c r="H186" s="8" t="n"/>
      <c r="I186" s="7" t="n"/>
      <c r="J186" s="7" t="n"/>
      <c r="K186" s="7" t="n"/>
      <c r="L186" s="7">
        <f>IF(H186="","",H186-TODAY())</f>
        <v/>
      </c>
      <c r="M186" s="7">
        <f>IF(AND(B186="",H186=""),"",IF(H186="","Missing Date",IF(J186="Complete","Complete",IF(L186="","Missing Date",IF(L186&lt;0,"Overdue",IF(L186&lt;=IF(I186="",90,I186),"Due Soon","OK")))))</f>
        <v/>
      </c>
      <c r="N186" s="8">
        <f>IF(OR(H186="",I186=""),"",H186-I186)</f>
        <v/>
      </c>
    </row>
    <row r="187">
      <c r="A187" s="7" t="n"/>
      <c r="B187" s="7" t="n"/>
      <c r="C187" s="7" t="n"/>
      <c r="D187" s="7" t="n"/>
      <c r="E187" s="7" t="n"/>
      <c r="F187" s="7" t="n"/>
      <c r="G187" s="8" t="n"/>
      <c r="H187" s="8" t="n"/>
      <c r="I187" s="7" t="n"/>
      <c r="J187" s="7" t="n"/>
      <c r="K187" s="7" t="n"/>
      <c r="L187" s="7">
        <f>IF(H187="","",H187-TODAY())</f>
        <v/>
      </c>
      <c r="M187" s="7">
        <f>IF(AND(B187="",H187=""),"",IF(H187="","Missing Date",IF(J187="Complete","Complete",IF(L187="","Missing Date",IF(L187&lt;0,"Overdue",IF(L187&lt;=IF(I187="",90,I187),"Due Soon","OK")))))</f>
        <v/>
      </c>
      <c r="N187" s="8">
        <f>IF(OR(H187="",I187=""),"",H187-I187)</f>
        <v/>
      </c>
    </row>
    <row r="188">
      <c r="A188" s="7" t="n"/>
      <c r="B188" s="7" t="n"/>
      <c r="C188" s="7" t="n"/>
      <c r="D188" s="7" t="n"/>
      <c r="E188" s="7" t="n"/>
      <c r="F188" s="7" t="n"/>
      <c r="G188" s="8" t="n"/>
      <c r="H188" s="8" t="n"/>
      <c r="I188" s="7" t="n"/>
      <c r="J188" s="7" t="n"/>
      <c r="K188" s="7" t="n"/>
      <c r="L188" s="7">
        <f>IF(H188="","",H188-TODAY())</f>
        <v/>
      </c>
      <c r="M188" s="7">
        <f>IF(AND(B188="",H188=""),"",IF(H188="","Missing Date",IF(J188="Complete","Complete",IF(L188="","Missing Date",IF(L188&lt;0,"Overdue",IF(L188&lt;=IF(I188="",90,I188),"Due Soon","OK")))))</f>
        <v/>
      </c>
      <c r="N188" s="8">
        <f>IF(OR(H188="",I188=""),"",H188-I188)</f>
        <v/>
      </c>
    </row>
    <row r="189">
      <c r="A189" s="7" t="n"/>
      <c r="B189" s="7" t="n"/>
      <c r="C189" s="7" t="n"/>
      <c r="D189" s="7" t="n"/>
      <c r="E189" s="7" t="n"/>
      <c r="F189" s="7" t="n"/>
      <c r="G189" s="8" t="n"/>
      <c r="H189" s="8" t="n"/>
      <c r="I189" s="7" t="n"/>
      <c r="J189" s="7" t="n"/>
      <c r="K189" s="7" t="n"/>
      <c r="L189" s="7">
        <f>IF(H189="","",H189-TODAY())</f>
        <v/>
      </c>
      <c r="M189" s="7">
        <f>IF(AND(B189="",H189=""),"",IF(H189="","Missing Date",IF(J189="Complete","Complete",IF(L189="","Missing Date",IF(L189&lt;0,"Overdue",IF(L189&lt;=IF(I189="",90,I189),"Due Soon","OK")))))</f>
        <v/>
      </c>
      <c r="N189" s="8">
        <f>IF(OR(H189="",I189=""),"",H189-I189)</f>
        <v/>
      </c>
    </row>
    <row r="190">
      <c r="A190" s="7" t="n"/>
      <c r="B190" s="7" t="n"/>
      <c r="C190" s="7" t="n"/>
      <c r="D190" s="7" t="n"/>
      <c r="E190" s="7" t="n"/>
      <c r="F190" s="7" t="n"/>
      <c r="G190" s="8" t="n"/>
      <c r="H190" s="8" t="n"/>
      <c r="I190" s="7" t="n"/>
      <c r="J190" s="7" t="n"/>
      <c r="K190" s="7" t="n"/>
      <c r="L190" s="7">
        <f>IF(H190="","",H190-TODAY())</f>
        <v/>
      </c>
      <c r="M190" s="7">
        <f>IF(AND(B190="",H190=""),"",IF(H190="","Missing Date",IF(J190="Complete","Complete",IF(L190="","Missing Date",IF(L190&lt;0,"Overdue",IF(L190&lt;=IF(I190="",90,I190),"Due Soon","OK")))))</f>
        <v/>
      </c>
      <c r="N190" s="8">
        <f>IF(OR(H190="",I190=""),"",H190-I190)</f>
        <v/>
      </c>
    </row>
    <row r="191">
      <c r="A191" s="7" t="n"/>
      <c r="B191" s="7" t="n"/>
      <c r="C191" s="7" t="n"/>
      <c r="D191" s="7" t="n"/>
      <c r="E191" s="7" t="n"/>
      <c r="F191" s="7" t="n"/>
      <c r="G191" s="8" t="n"/>
      <c r="H191" s="8" t="n"/>
      <c r="I191" s="7" t="n"/>
      <c r="J191" s="7" t="n"/>
      <c r="K191" s="7" t="n"/>
      <c r="L191" s="7">
        <f>IF(H191="","",H191-TODAY())</f>
        <v/>
      </c>
      <c r="M191" s="7">
        <f>IF(AND(B191="",H191=""),"",IF(H191="","Missing Date",IF(J191="Complete","Complete",IF(L191="","Missing Date",IF(L191&lt;0,"Overdue",IF(L191&lt;=IF(I191="",90,I191),"Due Soon","OK")))))</f>
        <v/>
      </c>
      <c r="N191" s="8">
        <f>IF(OR(H191="",I191=""),"",H191-I191)</f>
        <v/>
      </c>
    </row>
    <row r="192">
      <c r="A192" s="7" t="n"/>
      <c r="B192" s="7" t="n"/>
      <c r="C192" s="7" t="n"/>
      <c r="D192" s="7" t="n"/>
      <c r="E192" s="7" t="n"/>
      <c r="F192" s="7" t="n"/>
      <c r="G192" s="8" t="n"/>
      <c r="H192" s="8" t="n"/>
      <c r="I192" s="7" t="n"/>
      <c r="J192" s="7" t="n"/>
      <c r="K192" s="7" t="n"/>
      <c r="L192" s="7">
        <f>IF(H192="","",H192-TODAY())</f>
        <v/>
      </c>
      <c r="M192" s="7">
        <f>IF(AND(B192="",H192=""),"",IF(H192="","Missing Date",IF(J192="Complete","Complete",IF(L192="","Missing Date",IF(L192&lt;0,"Overdue",IF(L192&lt;=IF(I192="",90,I192),"Due Soon","OK")))))</f>
        <v/>
      </c>
      <c r="N192" s="8">
        <f>IF(OR(H192="",I192=""),"",H192-I192)</f>
        <v/>
      </c>
    </row>
    <row r="193">
      <c r="A193" s="7" t="n"/>
      <c r="B193" s="7" t="n"/>
      <c r="C193" s="7" t="n"/>
      <c r="D193" s="7" t="n"/>
      <c r="E193" s="7" t="n"/>
      <c r="F193" s="7" t="n"/>
      <c r="G193" s="8" t="n"/>
      <c r="H193" s="8" t="n"/>
      <c r="I193" s="7" t="n"/>
      <c r="J193" s="7" t="n"/>
      <c r="K193" s="7" t="n"/>
      <c r="L193" s="7">
        <f>IF(H193="","",H193-TODAY())</f>
        <v/>
      </c>
      <c r="M193" s="7">
        <f>IF(AND(B193="",H193=""),"",IF(H193="","Missing Date",IF(J193="Complete","Complete",IF(L193="","Missing Date",IF(L193&lt;0,"Overdue",IF(L193&lt;=IF(I193="",90,I193),"Due Soon","OK")))))</f>
        <v/>
      </c>
      <c r="N193" s="8">
        <f>IF(OR(H193="",I193=""),"",H193-I193)</f>
        <v/>
      </c>
    </row>
    <row r="194">
      <c r="A194" s="7" t="n"/>
      <c r="B194" s="7" t="n"/>
      <c r="C194" s="7" t="n"/>
      <c r="D194" s="7" t="n"/>
      <c r="E194" s="7" t="n"/>
      <c r="F194" s="7" t="n"/>
      <c r="G194" s="8" t="n"/>
      <c r="H194" s="8" t="n"/>
      <c r="I194" s="7" t="n"/>
      <c r="J194" s="7" t="n"/>
      <c r="K194" s="7" t="n"/>
      <c r="L194" s="7">
        <f>IF(H194="","",H194-TODAY())</f>
        <v/>
      </c>
      <c r="M194" s="7">
        <f>IF(AND(B194="",H194=""),"",IF(H194="","Missing Date",IF(J194="Complete","Complete",IF(L194="","Missing Date",IF(L194&lt;0,"Overdue",IF(L194&lt;=IF(I194="",90,I194),"Due Soon","OK")))))</f>
        <v/>
      </c>
      <c r="N194" s="8">
        <f>IF(OR(H194="",I194=""),"",H194-I194)</f>
        <v/>
      </c>
    </row>
    <row r="195">
      <c r="A195" s="7" t="n"/>
      <c r="B195" s="7" t="n"/>
      <c r="C195" s="7" t="n"/>
      <c r="D195" s="7" t="n"/>
      <c r="E195" s="7" t="n"/>
      <c r="F195" s="7" t="n"/>
      <c r="G195" s="8" t="n"/>
      <c r="H195" s="8" t="n"/>
      <c r="I195" s="7" t="n"/>
      <c r="J195" s="7" t="n"/>
      <c r="K195" s="7" t="n"/>
      <c r="L195" s="7">
        <f>IF(H195="","",H195-TODAY())</f>
        <v/>
      </c>
      <c r="M195" s="7">
        <f>IF(AND(B195="",H195=""),"",IF(H195="","Missing Date",IF(J195="Complete","Complete",IF(L195="","Missing Date",IF(L195&lt;0,"Overdue",IF(L195&lt;=IF(I195="",90,I195),"Due Soon","OK")))))</f>
        <v/>
      </c>
      <c r="N195" s="8">
        <f>IF(OR(H195="",I195=""),"",H195-I195)</f>
        <v/>
      </c>
    </row>
    <row r="196">
      <c r="A196" s="7" t="n"/>
      <c r="B196" s="7" t="n"/>
      <c r="C196" s="7" t="n"/>
      <c r="D196" s="7" t="n"/>
      <c r="E196" s="7" t="n"/>
      <c r="F196" s="7" t="n"/>
      <c r="G196" s="8" t="n"/>
      <c r="H196" s="8" t="n"/>
      <c r="I196" s="7" t="n"/>
      <c r="J196" s="7" t="n"/>
      <c r="K196" s="7" t="n"/>
      <c r="L196" s="7">
        <f>IF(H196="","",H196-TODAY())</f>
        <v/>
      </c>
      <c r="M196" s="7">
        <f>IF(AND(B196="",H196=""),"",IF(H196="","Missing Date",IF(J196="Complete","Complete",IF(L196="","Missing Date",IF(L196&lt;0,"Overdue",IF(L196&lt;=IF(I196="",90,I196),"Due Soon","OK")))))</f>
        <v/>
      </c>
      <c r="N196" s="8">
        <f>IF(OR(H196="",I196=""),"",H196-I196)</f>
        <v/>
      </c>
    </row>
    <row r="197">
      <c r="A197" s="7" t="n"/>
      <c r="B197" s="7" t="n"/>
      <c r="C197" s="7" t="n"/>
      <c r="D197" s="7" t="n"/>
      <c r="E197" s="7" t="n"/>
      <c r="F197" s="7" t="n"/>
      <c r="G197" s="8" t="n"/>
      <c r="H197" s="8" t="n"/>
      <c r="I197" s="7" t="n"/>
      <c r="J197" s="7" t="n"/>
      <c r="K197" s="7" t="n"/>
      <c r="L197" s="7">
        <f>IF(H197="","",H197-TODAY())</f>
        <v/>
      </c>
      <c r="M197" s="7">
        <f>IF(AND(B197="",H197=""),"",IF(H197="","Missing Date",IF(J197="Complete","Complete",IF(L197="","Missing Date",IF(L197&lt;0,"Overdue",IF(L197&lt;=IF(I197="",90,I197),"Due Soon","OK")))))</f>
        <v/>
      </c>
      <c r="N197" s="8">
        <f>IF(OR(H197="",I197=""),"",H197-I197)</f>
        <v/>
      </c>
    </row>
    <row r="198">
      <c r="A198" s="7" t="n"/>
      <c r="B198" s="7" t="n"/>
      <c r="C198" s="7" t="n"/>
      <c r="D198" s="7" t="n"/>
      <c r="E198" s="7" t="n"/>
      <c r="F198" s="7" t="n"/>
      <c r="G198" s="8" t="n"/>
      <c r="H198" s="8" t="n"/>
      <c r="I198" s="7" t="n"/>
      <c r="J198" s="7" t="n"/>
      <c r="K198" s="7" t="n"/>
      <c r="L198" s="7">
        <f>IF(H198="","",H198-TODAY())</f>
        <v/>
      </c>
      <c r="M198" s="7">
        <f>IF(AND(B198="",H198=""),"",IF(H198="","Missing Date",IF(J198="Complete","Complete",IF(L198="","Missing Date",IF(L198&lt;0,"Overdue",IF(L198&lt;=IF(I198="",90,I198),"Due Soon","OK")))))</f>
        <v/>
      </c>
      <c r="N198" s="8">
        <f>IF(OR(H198="",I198=""),"",H198-I198)</f>
        <v/>
      </c>
    </row>
    <row r="199">
      <c r="A199" s="7" t="n"/>
      <c r="B199" s="7" t="n"/>
      <c r="C199" s="7" t="n"/>
      <c r="D199" s="7" t="n"/>
      <c r="E199" s="7" t="n"/>
      <c r="F199" s="7" t="n"/>
      <c r="G199" s="8" t="n"/>
      <c r="H199" s="8" t="n"/>
      <c r="I199" s="7" t="n"/>
      <c r="J199" s="7" t="n"/>
      <c r="K199" s="7" t="n"/>
      <c r="L199" s="7">
        <f>IF(H199="","",H199-TODAY())</f>
        <v/>
      </c>
      <c r="M199" s="7">
        <f>IF(AND(B199="",H199=""),"",IF(H199="","Missing Date",IF(J199="Complete","Complete",IF(L199="","Missing Date",IF(L199&lt;0,"Overdue",IF(L199&lt;=IF(I199="",90,I199),"Due Soon","OK")))))</f>
        <v/>
      </c>
      <c r="N199" s="8">
        <f>IF(OR(H199="",I199=""),"",H199-I199)</f>
        <v/>
      </c>
    </row>
    <row r="200">
      <c r="A200" s="7" t="n"/>
      <c r="B200" s="7" t="n"/>
      <c r="C200" s="7" t="n"/>
      <c r="D200" s="7" t="n"/>
      <c r="E200" s="7" t="n"/>
      <c r="F200" s="7" t="n"/>
      <c r="G200" s="8" t="n"/>
      <c r="H200" s="8" t="n"/>
      <c r="I200" s="7" t="n"/>
      <c r="J200" s="7" t="n"/>
      <c r="K200" s="7" t="n"/>
      <c r="L200" s="7">
        <f>IF(H200="","",H200-TODAY())</f>
        <v/>
      </c>
      <c r="M200" s="7">
        <f>IF(AND(B200="",H200=""),"",IF(H200="","Missing Date",IF(J200="Complete","Complete",IF(L200="","Missing Date",IF(L200&lt;0,"Overdue",IF(L200&lt;=IF(I200="",90,I200),"Due Soon","OK")))))</f>
        <v/>
      </c>
      <c r="N200" s="8">
        <f>IF(OR(H200="",I200=""),"",H200-I200)</f>
        <v/>
      </c>
    </row>
    <row r="201">
      <c r="A201" s="7" t="n"/>
      <c r="B201" s="7" t="n"/>
      <c r="C201" s="7" t="n"/>
      <c r="D201" s="7" t="n"/>
      <c r="E201" s="7" t="n"/>
      <c r="F201" s="7" t="n"/>
      <c r="G201" s="8" t="n"/>
      <c r="H201" s="8" t="n"/>
      <c r="I201" s="7" t="n"/>
      <c r="J201" s="7" t="n"/>
      <c r="K201" s="7" t="n"/>
      <c r="L201" s="7">
        <f>IF(H201="","",H201-TODAY())</f>
        <v/>
      </c>
      <c r="M201" s="7">
        <f>IF(AND(B201="",H201=""),"",IF(H201="","Missing Date",IF(J201="Complete","Complete",IF(L201="","Missing Date",IF(L201&lt;0,"Overdue",IF(L201&lt;=IF(I201="",90,I201),"Due Soon","OK")))))</f>
        <v/>
      </c>
      <c r="N201" s="8">
        <f>IF(OR(H201="",I201=""),"",H201-I201)</f>
        <v/>
      </c>
    </row>
    <row r="202">
      <c r="A202" s="7" t="n"/>
      <c r="B202" s="7" t="n"/>
      <c r="C202" s="7" t="n"/>
      <c r="D202" s="7" t="n"/>
      <c r="E202" s="7" t="n"/>
      <c r="F202" s="7" t="n"/>
      <c r="G202" s="8" t="n"/>
      <c r="H202" s="8" t="n"/>
      <c r="I202" s="7" t="n"/>
      <c r="J202" s="7" t="n"/>
      <c r="K202" s="7" t="n"/>
      <c r="L202" s="7">
        <f>IF(H202="","",H202-TODAY())</f>
        <v/>
      </c>
      <c r="M202" s="7">
        <f>IF(AND(B202="",H202=""),"",IF(H202="","Missing Date",IF(J202="Complete","Complete",IF(L202="","Missing Date",IF(L202&lt;0,"Overdue",IF(L202&lt;=IF(I202="",90,I202),"Due Soon","OK")))))</f>
        <v/>
      </c>
      <c r="N202" s="8">
        <f>IF(OR(H202="",I202=""),"",H202-I202)</f>
        <v/>
      </c>
    </row>
    <row r="203">
      <c r="A203" s="7" t="n"/>
      <c r="B203" s="7" t="n"/>
      <c r="C203" s="7" t="n"/>
      <c r="D203" s="7" t="n"/>
      <c r="E203" s="7" t="n"/>
      <c r="F203" s="7" t="n"/>
      <c r="G203" s="8" t="n"/>
      <c r="H203" s="8" t="n"/>
      <c r="I203" s="7" t="n"/>
      <c r="J203" s="7" t="n"/>
      <c r="K203" s="7" t="n"/>
      <c r="L203" s="7">
        <f>IF(H203="","",H203-TODAY())</f>
        <v/>
      </c>
      <c r="M203" s="7">
        <f>IF(AND(B203="",H203=""),"",IF(H203="","Missing Date",IF(J203="Complete","Complete",IF(L203="","Missing Date",IF(L203&lt;0,"Overdue",IF(L203&lt;=IF(I203="",90,I203),"Due Soon","OK")))))</f>
        <v/>
      </c>
      <c r="N203" s="8">
        <f>IF(OR(H203="",I203=""),"",H203-I203)</f>
        <v/>
      </c>
    </row>
    <row r="204">
      <c r="A204" s="7" t="n"/>
      <c r="B204" s="7" t="n"/>
      <c r="C204" s="7" t="n"/>
      <c r="D204" s="7" t="n"/>
      <c r="E204" s="7" t="n"/>
      <c r="F204" s="7" t="n"/>
      <c r="G204" s="8" t="n"/>
      <c r="H204" s="8" t="n"/>
      <c r="I204" s="7" t="n"/>
      <c r="J204" s="7" t="n"/>
      <c r="K204" s="7" t="n"/>
      <c r="L204" s="7">
        <f>IF(H204="","",H204-TODAY())</f>
        <v/>
      </c>
      <c r="M204" s="7">
        <f>IF(AND(B204="",H204=""),"",IF(H204="","Missing Date",IF(J204="Complete","Complete",IF(L204="","Missing Date",IF(L204&lt;0,"Overdue",IF(L204&lt;=IF(I204="",90,I204),"Due Soon","OK")))))</f>
        <v/>
      </c>
      <c r="N204" s="8">
        <f>IF(OR(H204="",I204=""),"",H204-I204)</f>
        <v/>
      </c>
    </row>
  </sheetData>
  <autoFilter ref="A4:N204"/>
  <mergeCells count="2">
    <mergeCell ref="A2:N2"/>
    <mergeCell ref="A1:N1"/>
  </mergeCells>
  <conditionalFormatting sqref="M5:M204">
    <cfRule type="expression" priority="1" dxfId="0">
      <formula>$M5="OK"</formula>
    </cfRule>
    <cfRule type="expression" priority="2" dxfId="1">
      <formula>$M5="Due Soon"</formula>
    </cfRule>
    <cfRule type="expression" priority="3" dxfId="2">
      <formula>$M5="Overdue"</formula>
    </cfRule>
    <cfRule type="expression" priority="4" dxfId="3">
      <formula>$M5="Complete"</formula>
    </cfRule>
    <cfRule type="expression" priority="5" dxfId="4">
      <formula>$M5="Missing Date"</formula>
    </cfRule>
  </conditionalFormatting>
  <dataValidations count="6">
    <dataValidation sqref="A5:A204" showDropDown="0" showInputMessage="0" showErrorMessage="0" allowBlank="1" type="list">
      <formula1>Lookup!$C$2:$C$2</formula1>
    </dataValidation>
    <dataValidation sqref="B5:B204" showDropDown="0" showInputMessage="0" showErrorMessage="0" allowBlank="1" type="list">
      <formula1>Lookup!$F$2:$F$7</formula1>
    </dataValidation>
    <dataValidation sqref="D5:D204" showDropDown="0" showInputMessage="0" showErrorMessage="0" allowBlank="1" type="list">
      <formula1>Lookup!$A$2:$A$4</formula1>
    </dataValidation>
    <dataValidation sqref="E5:E204" showDropDown="0" showInputMessage="0" showErrorMessage="0" allowBlank="1" type="list">
      <formula1>Lookup!$E$2:$E$10</formula1>
    </dataValidation>
    <dataValidation sqref="I5:I204" showDropDown="0" showInputMessage="0" showErrorMessage="0" allowBlank="1" type="list">
      <formula1>Lookup!$G$2:$G$5</formula1>
    </dataValidation>
    <dataValidation sqref="J5:J204" showDropDown="0" showInputMessage="0" showErrorMessage="0" allowBlank="1" type="list">
      <formula1>Lookup!$B$2:$B$5</formula1>
    </dataValidation>
  </dataValidations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9"/>
  <sheetViews>
    <sheetView workbookViewId="0">
      <selection activeCell="A1" sqref="A1"/>
    </sheetView>
  </sheetViews>
  <sheetFormatPr baseColWidth="8" defaultRowHeight="15"/>
  <cols>
    <col width="62" customWidth="1" min="1" max="1"/>
    <col width="12" customWidth="1" min="2" max="2"/>
    <col width="16" customWidth="1" min="3" max="3"/>
    <col width="16" customWidth="1" min="4" max="4"/>
  </cols>
  <sheetData>
    <row r="1" ht="28" customHeight="1">
      <c r="A1" s="14" t="inlineStr">
        <is>
          <t>Pharmacy License, DEA &amp; CS Permit Dashboard</t>
        </is>
      </c>
    </row>
    <row r="2" ht="40" customHeight="1">
      <c r="A2" s="15" t="inlineStr">
        <is>
          <t>Auto-calculated from Pharmacy Permit Tracker (sample rows marked SAMPLE — replace with your facilities). Tracks location permits, DEA, and state CS registrations — not individual pharmacist licenses.</t>
        </is>
      </c>
    </row>
    <row r="4">
      <c r="A4" s="16" t="inlineStr">
        <is>
          <t>Portfolio Overview</t>
        </is>
      </c>
    </row>
    <row r="5">
      <c r="A5" s="17" t="inlineStr">
        <is>
          <t>Total Credentials Tracked</t>
        </is>
      </c>
      <c r="C5" s="18">
        <f>COUNTA('Pharmacy Permit Tracker'!B5:B204)</f>
        <v/>
      </c>
    </row>
    <row r="6">
      <c r="A6" s="17" t="inlineStr">
        <is>
          <t>Overdue (past expiry)</t>
        </is>
      </c>
      <c r="C6" s="18">
        <f>COUNTIF('Pharmacy Permit Tracker'!M5:M204,"Overdue")</f>
        <v/>
      </c>
    </row>
    <row r="7">
      <c r="A7" s="17" t="inlineStr">
        <is>
          <t>Due Soon (within lead days)</t>
        </is>
      </c>
      <c r="C7" s="18">
        <f>COUNTIF('Pharmacy Permit Tracker'!M5:M204,"Due Soon")</f>
        <v/>
      </c>
    </row>
    <row r="8">
      <c r="A8" s="17" t="inlineStr">
        <is>
          <t>OK (outside lead window)</t>
        </is>
      </c>
      <c r="C8" s="18">
        <f>COUNTIF('Pharmacy Permit Tracker'!M5:M204,"OK")</f>
        <v/>
      </c>
    </row>
    <row r="9">
      <c r="A9" s="17" t="inlineStr">
        <is>
          <t>Complete (renewed)</t>
        </is>
      </c>
      <c r="C9" s="18">
        <f>COUNTIF('Pharmacy Permit Tracker'!M5:M204,"Complete")</f>
        <v/>
      </c>
    </row>
    <row r="10">
      <c r="A10" s="17" t="inlineStr">
        <is>
          <t>Missing Date</t>
        </is>
      </c>
      <c r="C10" s="18">
        <f>COUNTIF('Pharmacy Permit Tracker'!M5:M204,"Missing Date")</f>
        <v/>
      </c>
    </row>
    <row r="11">
      <c r="A11" s="17" t="inlineStr">
        <is>
          <t>Action Needed (Overdue + Due Soon + Missing)</t>
        </is>
      </c>
      <c r="C11" s="18">
        <f>C6+C7+C10</f>
        <v/>
      </c>
    </row>
    <row r="13">
      <c r="A13" s="16" t="inlineStr">
        <is>
          <t>Next-Due Helpers</t>
        </is>
      </c>
    </row>
    <row r="14">
      <c r="A14" t="inlineStr">
        <is>
          <t>Credentials with Renewal Window already open (Window ≤ TODAY, not Complete)</t>
        </is>
      </c>
      <c r="C14" s="18">
        <f>COUNTIFS('Pharmacy Permit Tracker'!N5:N204,"&lt;="&amp;TODAY(),'Pharmacy Permit Tracker'!M5:M204,"&lt;&gt;Complete",'Pharmacy Permit Tracker'!N5:N204,"&lt;&gt;")</f>
        <v/>
      </c>
    </row>
    <row r="15">
      <c r="A15" t="inlineStr">
        <is>
          <t>Earliest upcoming expiry (dated, not Complete)</t>
        </is>
      </c>
      <c r="C15" s="19">
        <f>IFERROR(AGGREGATE(5,6,'Pharmacy Permit Tracker'!H5:H204/(('Pharmacy Permit Tracker'!H5:H204&gt;=TODAY())*('Pharmacy Permit Tracker'!J5:J204&lt;&gt;"Complete")),1),"")</f>
        <v/>
      </c>
    </row>
    <row r="16">
      <c r="A16" t="inlineStr">
        <is>
          <t>Avg days to expiry (open dated rows)</t>
        </is>
      </c>
      <c r="C16" s="20">
        <f>IFERROR((SUMIF('Pharmacy Permit Tracker'!M5:M204,"OK",'Pharmacy Permit Tracker'!L5:L204)+SUMIF('Pharmacy Permit Tracker'!M5:M204,"Due Soon",'Pharmacy Permit Tracker'!L5:L204))/MAX(1,COUNTIF('Pharmacy Permit Tracker'!M5:M204,"OK")+COUNTIF('Pharmacy Permit Tracker'!M5:M204,"Due Soon")),"")</f>
        <v/>
      </c>
    </row>
    <row r="18">
      <c r="A18" s="16" t="inlineStr">
        <is>
          <t>Breakdown by Type</t>
        </is>
      </c>
    </row>
    <row r="19">
      <c r="A19" s="21" t="inlineStr">
        <is>
          <t>Type</t>
        </is>
      </c>
      <c r="B19" s="21" t="inlineStr">
        <is>
          <t>Count</t>
        </is>
      </c>
      <c r="C19" s="21" t="inlineStr">
        <is>
          <t>OK / Complete</t>
        </is>
      </c>
      <c r="D19" s="21" t="inlineStr">
        <is>
          <t>Action Needed*</t>
        </is>
      </c>
    </row>
    <row r="20">
      <c r="A20" t="inlineStr">
        <is>
          <t>State Pharmacy Permit</t>
        </is>
      </c>
      <c r="B20">
        <f>COUNTIF('Pharmacy Permit Tracker'!D5:D204,A20)</f>
        <v/>
      </c>
      <c r="C20">
        <f>COUNTIFS('Pharmacy Permit Tracker'!D5:D204,A20,'Pharmacy Permit Tracker'!M5:M204,"OK")+COUNTIFS('Pharmacy Permit Tracker'!D5:D204,A20,'Pharmacy Permit Tracker'!M5:M204,"Complete")</f>
        <v/>
      </c>
      <c r="D20">
        <f>COUNTIFS('Pharmacy Permit Tracker'!D5:D204,A20,'Pharmacy Permit Tracker'!M5:M204,"Overdue")+COUNTIFS('Pharmacy Permit Tracker'!D5:D204,A20,'Pharmacy Permit Tracker'!M5:M204,"Due Soon")+COUNTIFS('Pharmacy Permit Tracker'!D5:D204,A20,'Pharmacy Permit Tracker'!M5:M204,"Missing Date")</f>
        <v/>
      </c>
    </row>
    <row r="21">
      <c r="A21" t="inlineStr">
        <is>
          <t>DEA Registration</t>
        </is>
      </c>
      <c r="B21">
        <f>COUNTIF('Pharmacy Permit Tracker'!D5:D204,A21)</f>
        <v/>
      </c>
      <c r="C21">
        <f>COUNTIFS('Pharmacy Permit Tracker'!D5:D204,A21,'Pharmacy Permit Tracker'!M5:M204,"OK")+COUNTIFS('Pharmacy Permit Tracker'!D5:D204,A21,'Pharmacy Permit Tracker'!M5:M204,"Complete")</f>
        <v/>
      </c>
      <c r="D21">
        <f>COUNTIFS('Pharmacy Permit Tracker'!D5:D204,A21,'Pharmacy Permit Tracker'!M5:M204,"Overdue")+COUNTIFS('Pharmacy Permit Tracker'!D5:D204,A21,'Pharmacy Permit Tracker'!M5:M204,"Due Soon")+COUNTIFS('Pharmacy Permit Tracker'!D5:D204,A21,'Pharmacy Permit Tracker'!M5:M204,"Missing Date")</f>
        <v/>
      </c>
    </row>
    <row r="22">
      <c r="A22" t="inlineStr">
        <is>
          <t>State CS Registration</t>
        </is>
      </c>
      <c r="B22">
        <f>COUNTIF('Pharmacy Permit Tracker'!D5:D204,A22)</f>
        <v/>
      </c>
      <c r="C22">
        <f>COUNTIFS('Pharmacy Permit Tracker'!D5:D204,A22,'Pharmacy Permit Tracker'!M5:M204,"OK")+COUNTIFS('Pharmacy Permit Tracker'!D5:D204,A22,'Pharmacy Permit Tracker'!M5:M204,"Complete")</f>
        <v/>
      </c>
      <c r="D22">
        <f>COUNTIFS('Pharmacy Permit Tracker'!D5:D204,A22,'Pharmacy Permit Tracker'!M5:M204,"Overdue")+COUNTIFS('Pharmacy Permit Tracker'!D5:D204,A22,'Pharmacy Permit Tracker'!M5:M204,"Due Soon")+COUNTIFS('Pharmacy Permit Tracker'!D5:D204,A22,'Pharmacy Permit Tracker'!M5:M204,"Missing Date")</f>
        <v/>
      </c>
    </row>
    <row r="24">
      <c r="A24" s="16" t="inlineStr">
        <is>
          <t>Breakdown by Facility (sample sites)</t>
        </is>
      </c>
    </row>
    <row r="25">
      <c r="A25" s="21" t="inlineStr">
        <is>
          <t>Pharmacy / Facility</t>
        </is>
      </c>
      <c r="B25" s="21" t="inlineStr">
        <is>
          <t>Count</t>
        </is>
      </c>
      <c r="C25" s="21" t="inlineStr">
        <is>
          <t>OK / Complete</t>
        </is>
      </c>
      <c r="D25" s="21" t="inlineStr">
        <is>
          <t>Action Needed*</t>
        </is>
      </c>
    </row>
    <row r="26">
      <c r="A26" t="inlineStr">
        <is>
          <t>Lakeside Community Pharmacy</t>
        </is>
      </c>
      <c r="B26">
        <f>COUNTIF('Pharmacy Permit Tracker'!B5:B204,A26)</f>
        <v/>
      </c>
      <c r="C26">
        <f>COUNTIFS('Pharmacy Permit Tracker'!B5:B204,A26,'Pharmacy Permit Tracker'!M5:M204,"OK")+COUNTIFS('Pharmacy Permit Tracker'!B5:B204,A26,'Pharmacy Permit Tracker'!M5:M204,"Complete")</f>
        <v/>
      </c>
      <c r="D26">
        <f>COUNTIFS('Pharmacy Permit Tracker'!B5:B204,A26,'Pharmacy Permit Tracker'!M5:M204,"Overdue")+COUNTIFS('Pharmacy Permit Tracker'!B5:B204,A26,'Pharmacy Permit Tracker'!M5:M204,"Due Soon")+COUNTIFS('Pharmacy Permit Tracker'!B5:B204,A26,'Pharmacy Permit Tracker'!M5:M204,"Missing Date")</f>
        <v/>
      </c>
    </row>
    <row r="27">
      <c r="A27" t="inlineStr">
        <is>
          <t>Riverside Hospital Pharmacy</t>
        </is>
      </c>
      <c r="B27">
        <f>COUNTIF('Pharmacy Permit Tracker'!B5:B204,A27)</f>
        <v/>
      </c>
      <c r="C27">
        <f>COUNTIFS('Pharmacy Permit Tracker'!B5:B204,A27,'Pharmacy Permit Tracker'!M5:M204,"OK")+COUNTIFS('Pharmacy Permit Tracker'!B5:B204,A27,'Pharmacy Permit Tracker'!M5:M204,"Complete")</f>
        <v/>
      </c>
      <c r="D27">
        <f>COUNTIFS('Pharmacy Permit Tracker'!B5:B204,A27,'Pharmacy Permit Tracker'!M5:M204,"Overdue")+COUNTIFS('Pharmacy Permit Tracker'!B5:B204,A27,'Pharmacy Permit Tracker'!M5:M204,"Due Soon")+COUNTIFS('Pharmacy Permit Tracker'!B5:B204,A27,'Pharmacy Permit Tracker'!M5:M204,"Missing Date")</f>
        <v/>
      </c>
    </row>
    <row r="28">
      <c r="A28" t="inlineStr">
        <is>
          <t>Summit Specialty Compounding</t>
        </is>
      </c>
      <c r="B28">
        <f>COUNTIF('Pharmacy Permit Tracker'!B5:B204,A28)</f>
        <v/>
      </c>
      <c r="C28">
        <f>COUNTIFS('Pharmacy Permit Tracker'!B5:B204,A28,'Pharmacy Permit Tracker'!M5:M204,"OK")+COUNTIFS('Pharmacy Permit Tracker'!B5:B204,A28,'Pharmacy Permit Tracker'!M5:M204,"Complete")</f>
        <v/>
      </c>
      <c r="D28">
        <f>COUNTIFS('Pharmacy Permit Tracker'!B5:B204,A28,'Pharmacy Permit Tracker'!M5:M204,"Overdue")+COUNTIFS('Pharmacy Permit Tracker'!B5:B204,A28,'Pharmacy Permit Tracker'!M5:M204,"Due Soon")+COUNTIFS('Pharmacy Permit Tracker'!B5:B204,A28,'Pharmacy Permit Tracker'!M5:M204,"Missing Date")</f>
        <v/>
      </c>
    </row>
    <row r="29">
      <c r="A29" t="inlineStr">
        <is>
          <t>Metro Chain Pharmacy #12</t>
        </is>
      </c>
      <c r="B29">
        <f>COUNTIF('Pharmacy Permit Tracker'!B5:B204,A29)</f>
        <v/>
      </c>
      <c r="C29">
        <f>COUNTIFS('Pharmacy Permit Tracker'!B5:B204,A29,'Pharmacy Permit Tracker'!M5:M204,"OK")+COUNTIFS('Pharmacy Permit Tracker'!B5:B204,A29,'Pharmacy Permit Tracker'!M5:M204,"Complete")</f>
        <v/>
      </c>
      <c r="D29">
        <f>COUNTIFS('Pharmacy Permit Tracker'!B5:B204,A29,'Pharmacy Permit Tracker'!M5:M204,"Overdue")+COUNTIFS('Pharmacy Permit Tracker'!B5:B204,A29,'Pharmacy Permit Tracker'!M5:M204,"Due Soon")+COUNTIFS('Pharmacy Permit Tracker'!B5:B204,A29,'Pharmacy Permit Tracker'!M5:M204,"Missing Date")</f>
        <v/>
      </c>
    </row>
    <row r="30">
      <c r="A30" t="inlineStr">
        <is>
          <t>Coastal Infusion Pharmacy</t>
        </is>
      </c>
      <c r="B30">
        <f>COUNTIF('Pharmacy Permit Tracker'!B5:B204,A30)</f>
        <v/>
      </c>
      <c r="C30">
        <f>COUNTIFS('Pharmacy Permit Tracker'!B5:B204,A30,'Pharmacy Permit Tracker'!M5:M204,"OK")+COUNTIFS('Pharmacy Permit Tracker'!B5:B204,A30,'Pharmacy Permit Tracker'!M5:M204,"Complete")</f>
        <v/>
      </c>
      <c r="D30">
        <f>COUNTIFS('Pharmacy Permit Tracker'!B5:B204,A30,'Pharmacy Permit Tracker'!M5:M204,"Overdue")+COUNTIFS('Pharmacy Permit Tracker'!B5:B204,A30,'Pharmacy Permit Tracker'!M5:M204,"Due Soon")+COUNTIFS('Pharmacy Permit Tracker'!B5:B204,A30,'Pharmacy Permit Tracker'!M5:M204,"Missing Date")</f>
        <v/>
      </c>
    </row>
    <row r="31">
      <c r="A31" t="inlineStr">
        <is>
          <t>Valley Health-System Outpatient Pharmacy</t>
        </is>
      </c>
      <c r="B31">
        <f>COUNTIF('Pharmacy Permit Tracker'!B5:B204,A31)</f>
        <v/>
      </c>
      <c r="C31">
        <f>COUNTIFS('Pharmacy Permit Tracker'!B5:B204,A31,'Pharmacy Permit Tracker'!M5:M204,"OK")+COUNTIFS('Pharmacy Permit Tracker'!B5:B204,A31,'Pharmacy Permit Tracker'!M5:M204,"Complete")</f>
        <v/>
      </c>
      <c r="D31">
        <f>COUNTIFS('Pharmacy Permit Tracker'!B5:B204,A31,'Pharmacy Permit Tracker'!M5:M204,"Overdue")+COUNTIFS('Pharmacy Permit Tracker'!B5:B204,A31,'Pharmacy Permit Tracker'!M5:M204,"Due Soon")+COUNTIFS('Pharmacy Permit Tracker'!B5:B204,A31,'Pharmacy Permit Tracker'!M5:M204,"Missing Date")</f>
        <v/>
      </c>
    </row>
    <row r="33">
      <c r="A33" s="22" t="inlineStr">
        <is>
          <t>* Action Needed = Overdue + Due Soon + Missing Date</t>
        </is>
      </c>
    </row>
    <row r="35">
      <c r="A35" s="16" t="inlineStr">
        <is>
          <t>Compliance Health Score</t>
        </is>
      </c>
    </row>
    <row r="36">
      <c r="A36" t="inlineStr">
        <is>
          <t>% Credentials OK or Complete (of dated status rows)</t>
        </is>
      </c>
      <c r="C36" s="23">
        <f>IFERROR((COUNTIF('Pharmacy Permit Tracker'!M5:M204,"OK")+COUNTIF('Pharmacy Permit Tracker'!M5:M204,"Complete"))/MAX(1,COUNTIF('Pharmacy Permit Tracker'!M5:M204,"OK")+COUNTIF('Pharmacy Permit Tracker'!M5:M204,"Complete")+COUNTIF('Pharmacy Permit Tracker'!M5:M204,"Overdue")+COUNTIF('Pharmacy Permit Tracker'!M5:M204,"Due Soon")),0)</f>
        <v/>
      </c>
    </row>
    <row r="38" ht="32" customHeight="1">
      <c r="A38" s="24" t="inlineStr">
        <is>
          <t>Need automatic Email, SMS and WhatsApp reminders before every pharmacy permit, DEA, or CS registration renews? Try Remindax — https://www.remindax.com/</t>
        </is>
      </c>
    </row>
    <row r="39" ht="40" customHeight="1">
      <c r="A39" s="25" t="inlineStr">
        <is>
          <t>This template tracks pharmacy location permit / DEA / state CS renewal dates and status. It does not license pharmacies, register with the DEA or a state board, verify credentials, dispense, or store patient/prescription PHI. Not legal or regulatory advice.</t>
        </is>
      </c>
    </row>
  </sheetData>
  <mergeCells count="4">
    <mergeCell ref="A1:D1"/>
    <mergeCell ref="A38:D38"/>
    <mergeCell ref="A2:D2"/>
    <mergeCell ref="A39:D39"/>
  </mergeCells>
  <hyperlinks>
    <hyperlink xmlns:r="http://schemas.openxmlformats.org/officeDocument/2006/relationships" ref="A38" r:id="rId1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2"/>
  <sheetViews>
    <sheetView workbookViewId="0">
      <selection activeCell="A1" sqref="A1"/>
    </sheetView>
  </sheetViews>
  <sheetFormatPr baseColWidth="8" defaultRowHeight="15"/>
  <cols>
    <col width="28" customWidth="1" min="1" max="1"/>
    <col width="16" customWidth="1" min="2" max="2"/>
    <col width="12" customWidth="1" min="3" max="3"/>
    <col width="14" customWidth="1" min="4" max="4"/>
    <col width="30" customWidth="1" min="5" max="5"/>
    <col width="40" customWidth="1" min="6" max="6"/>
    <col width="26" customWidth="1" min="7" max="7"/>
  </cols>
  <sheetData>
    <row r="1" ht="32" customHeight="1">
      <c r="A1" s="26" t="inlineStr">
        <is>
          <t>Type (Permit / DEA / CS)</t>
        </is>
      </c>
      <c r="B1" s="26" t="inlineStr">
        <is>
          <t>Reminder Status</t>
        </is>
      </c>
      <c r="C1" s="26" t="inlineStr">
        <is>
          <t>Sample Flag</t>
        </is>
      </c>
      <c r="D1" s="26" t="inlineStr">
        <is>
          <t>Status Labels</t>
        </is>
      </c>
      <c r="E1" s="26" t="inlineStr">
        <is>
          <t>Jurisdiction (sample)</t>
        </is>
      </c>
      <c r="F1" s="26" t="inlineStr">
        <is>
          <t>Pharmacy / Facility (sample)</t>
        </is>
      </c>
      <c r="G1" s="26" t="inlineStr">
        <is>
          <t>Renewal Lead Days (common)</t>
        </is>
      </c>
    </row>
    <row r="2">
      <c r="A2" t="inlineStr">
        <is>
          <t>State Pharmacy Permit</t>
        </is>
      </c>
      <c r="B2" t="inlineStr">
        <is>
          <t>Not Started</t>
        </is>
      </c>
      <c r="C2" t="inlineStr">
        <is>
          <t>SAMPLE</t>
        </is>
      </c>
      <c r="D2" t="inlineStr">
        <is>
          <t>OK</t>
        </is>
      </c>
      <c r="E2" t="inlineStr">
        <is>
          <t>California Board of Pharmacy</t>
        </is>
      </c>
      <c r="F2" t="inlineStr">
        <is>
          <t>Lakeside Community Pharmacy</t>
        </is>
      </c>
      <c r="G2" t="n">
        <v>30</v>
      </c>
    </row>
    <row r="3">
      <c r="A3" t="inlineStr">
        <is>
          <t>DEA Registration</t>
        </is>
      </c>
      <c r="B3" t="inlineStr">
        <is>
          <t>Reminder Sent</t>
        </is>
      </c>
      <c r="D3" t="inlineStr">
        <is>
          <t>Due Soon</t>
        </is>
      </c>
      <c r="E3" t="inlineStr">
        <is>
          <t>Texas State Board of Pharmacy</t>
        </is>
      </c>
      <c r="F3" t="inlineStr">
        <is>
          <t>Riverside Hospital Pharmacy</t>
        </is>
      </c>
      <c r="G3" t="n">
        <v>60</v>
      </c>
    </row>
    <row r="4">
      <c r="A4" t="inlineStr">
        <is>
          <t>State CS Registration</t>
        </is>
      </c>
      <c r="B4" t="inlineStr">
        <is>
          <t>Renewal Filed</t>
        </is>
      </c>
      <c r="D4" t="inlineStr">
        <is>
          <t>Overdue</t>
        </is>
      </c>
      <c r="E4" t="inlineStr">
        <is>
          <t>Florida Board of Pharmacy</t>
        </is>
      </c>
      <c r="F4" t="inlineStr">
        <is>
          <t>Summit Specialty Compounding</t>
        </is>
      </c>
      <c r="G4" t="n">
        <v>90</v>
      </c>
    </row>
    <row r="5">
      <c r="B5" t="inlineStr">
        <is>
          <t>Complete</t>
        </is>
      </c>
      <c r="D5" t="inlineStr">
        <is>
          <t>Complete</t>
        </is>
      </c>
      <c r="E5" t="inlineStr">
        <is>
          <t>New York Board of Pharmacy</t>
        </is>
      </c>
      <c r="F5" t="inlineStr">
        <is>
          <t>Metro Chain Pharmacy #12</t>
        </is>
      </c>
      <c r="G5" t="n">
        <v>120</v>
      </c>
    </row>
    <row r="6">
      <c r="D6" t="inlineStr">
        <is>
          <t>Missing Date</t>
        </is>
      </c>
      <c r="E6" t="inlineStr">
        <is>
          <t>DEA — Federal</t>
        </is>
      </c>
      <c r="F6" t="inlineStr">
        <is>
          <t>Coastal Infusion Pharmacy</t>
        </is>
      </c>
    </row>
    <row r="7">
      <c r="E7" t="inlineStr">
        <is>
          <t>State CS — California</t>
        </is>
      </c>
      <c r="F7" t="inlineStr">
        <is>
          <t>Valley Health-System Outpatient Pharmacy</t>
        </is>
      </c>
    </row>
    <row r="8">
      <c r="E8" t="inlineStr">
        <is>
          <t>State CS — Texas</t>
        </is>
      </c>
    </row>
    <row r="9">
      <c r="E9" t="inlineStr">
        <is>
          <t>State CS — Florida</t>
        </is>
      </c>
    </row>
    <row r="10">
      <c r="E10" t="inlineStr">
        <is>
          <t>Other</t>
        </is>
      </c>
    </row>
    <row r="17">
      <c r="A17" s="18" t="inlineStr">
        <is>
          <t>Notes</t>
        </is>
      </c>
    </row>
    <row r="18" ht="36" customHeight="1">
      <c r="A18" s="15" t="inlineStr">
        <is>
          <t>This workbook tracks pharmacy establishment credentials attached to the location — state pharmacy permits, federal DEA registrations, and state controlled-substance (CS) registrations — plus pharmacist-in-charge designation notes. Distinct from individual pharmacist license trackers.</t>
        </is>
      </c>
    </row>
    <row r="19" ht="36" customHeight="1">
      <c r="A19" s="15" t="inlineStr">
        <is>
          <t>Status: Missing Date = no expiration entered; Overdue = past expiration; Due Soon = days-to-expiry ≤ Renewal Lead Days (default 90); Complete = Reminder Status set to Complete; OK = remaining days &gt; lead days with open reminder status.</t>
        </is>
      </c>
    </row>
    <row r="20" ht="36" customHeight="1">
      <c r="A20" s="15" t="inlineStr">
        <is>
          <t>Renewal Window Opens (col N) = Expiration − Renewal Lead Days. Use it as a next-due helper for when to start the renewal filing. DEA and state CS renew on separate cycles — keep them as separate rows for the same facility.</t>
        </is>
      </c>
    </row>
    <row r="21" ht="36" customHeight="1">
      <c r="A21" s="15" t="inlineStr">
        <is>
          <t>Sample license/registration numbers and PIC names are fake placeholders marked SAMPLE. Date and status focused — do not store patient/prescription PHI, DEA verification results, or legal/compliance determinations.</t>
        </is>
      </c>
    </row>
    <row r="22" ht="36" customHeight="1">
      <c r="A22" s="15" t="inlineStr">
        <is>
          <t>PIC (pharmacist-in-charge) is often a seat to keep filled rather than a dated renewal — use Notes + Reminder Status when a designation change starts a board reporting window. Confirm requirements with your state board and the DEA.</t>
        </is>
      </c>
    </row>
  </sheetData>
  <mergeCells count="5">
    <mergeCell ref="A18:G18"/>
    <mergeCell ref="A21:G21"/>
    <mergeCell ref="A22:G22"/>
    <mergeCell ref="A20:G20"/>
    <mergeCell ref="A19:G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2026-09-28T10:22:41Z</dcterms:created>
  <dcterms:modified xsi:type="dcterms:W3CDTF">2026-09-28T10:22:41Z</dcterms:modified>
</cp:coreProperties>
</file>